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te\Desktop\"/>
    </mc:Choice>
  </mc:AlternateContent>
  <xr:revisionPtr revIDLastSave="0" documentId="13_ncr:1_{922A88F4-EBE7-4A05-BA49-D6AC3C0546F9}" xr6:coauthVersionLast="40" xr6:coauthVersionMax="40" xr10:uidLastSave="{00000000-0000-0000-0000-000000000000}"/>
  <bookViews>
    <workbookView xWindow="0" yWindow="0" windowWidth="20490" windowHeight="7545" tabRatio="629" xr2:uid="{00000000-000D-0000-FFFF-FFFF00000000}"/>
  </bookViews>
  <sheets>
    <sheet name="Class 1 a+c" sheetId="7" r:id="rId1"/>
    <sheet name="Class 1 B+D" sheetId="6" r:id="rId2"/>
    <sheet name="Class 2 A+C" sheetId="5" r:id="rId3"/>
    <sheet name="Class 2 B+D" sheetId="4" r:id="rId4"/>
    <sheet name="Class 3 A+B" sheetId="3" r:id="rId5"/>
    <sheet name="Class 4" sheetId="2" r:id="rId6"/>
    <sheet name="Sheet1" sheetId="1" r:id="rId7"/>
  </sheets>
  <calcPr calcId="181029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7" i="3" l="1"/>
  <c r="O29" i="3"/>
  <c r="O25" i="3"/>
  <c r="O14" i="3"/>
  <c r="O8" i="4"/>
  <c r="O12" i="4"/>
  <c r="O20" i="4"/>
  <c r="O24" i="4"/>
  <c r="O28" i="4"/>
  <c r="O32" i="6"/>
  <c r="O56" i="6"/>
  <c r="O52" i="6"/>
  <c r="O48" i="6"/>
  <c r="O44" i="6"/>
  <c r="O28" i="6"/>
  <c r="O24" i="6"/>
  <c r="O20" i="6"/>
  <c r="O16" i="6"/>
  <c r="O12" i="6"/>
  <c r="O18" i="5"/>
  <c r="O15" i="5"/>
  <c r="O17" i="7"/>
  <c r="O13" i="7"/>
  <c r="O9" i="7"/>
</calcChain>
</file>

<file path=xl/sharedStrings.xml><?xml version="1.0" encoding="utf-8"?>
<sst xmlns="http://schemas.openxmlformats.org/spreadsheetml/2006/main" count="1163" uniqueCount="366">
  <si>
    <t>Class</t>
  </si>
  <si>
    <t>J/S</t>
  </si>
  <si>
    <t>T/I</t>
  </si>
  <si>
    <t>Name</t>
  </si>
  <si>
    <t>Horse</t>
  </si>
  <si>
    <t>Number</t>
  </si>
  <si>
    <t>Time 1</t>
  </si>
  <si>
    <t>Time 2</t>
  </si>
  <si>
    <t>J</t>
  </si>
  <si>
    <t>I</t>
  </si>
  <si>
    <t>April Masters</t>
  </si>
  <si>
    <t>Pentwyn JR</t>
  </si>
  <si>
    <t>Mia Walford</t>
  </si>
  <si>
    <t>Willow</t>
  </si>
  <si>
    <t>T</t>
  </si>
  <si>
    <t>Zara Bucknell</t>
  </si>
  <si>
    <t>Club</t>
  </si>
  <si>
    <t>Norton</t>
  </si>
  <si>
    <t>Bath</t>
  </si>
  <si>
    <t>Phoebe Scott</t>
  </si>
  <si>
    <t>Grace Gillard</t>
  </si>
  <si>
    <t>Postman Mickey</t>
  </si>
  <si>
    <t>Soloman</t>
  </si>
  <si>
    <t>Jemima Tollworthy</t>
  </si>
  <si>
    <t>Millie Andrews</t>
  </si>
  <si>
    <t>Sophie Lindsay</t>
  </si>
  <si>
    <t>Olivia Pethers</t>
  </si>
  <si>
    <t>Tubber Glory</t>
  </si>
  <si>
    <t>Chow Bella</t>
  </si>
  <si>
    <t>My Secret Mission</t>
  </si>
  <si>
    <t>Ardlea Wendy</t>
  </si>
  <si>
    <t>S</t>
  </si>
  <si>
    <t>Hannah Freeman</t>
  </si>
  <si>
    <t>Emma Long</t>
  </si>
  <si>
    <t>Katie Hughes</t>
  </si>
  <si>
    <t>Bella Van Payenbroek</t>
  </si>
  <si>
    <t>Moylene Fairy Prince</t>
  </si>
  <si>
    <t>Lismakeegan Crafty</t>
  </si>
  <si>
    <t>Darifa</t>
  </si>
  <si>
    <t>Precious Jake</t>
  </si>
  <si>
    <t xml:space="preserve">Club </t>
  </si>
  <si>
    <t>1B</t>
  </si>
  <si>
    <t>1D</t>
  </si>
  <si>
    <t>Charley Isaacs</t>
  </si>
  <si>
    <t>Samantha Fletcher</t>
  </si>
  <si>
    <t>Julie Oatley</t>
  </si>
  <si>
    <t>TBC</t>
  </si>
  <si>
    <t>Lemony Snicketts</t>
  </si>
  <si>
    <t>Dissington View</t>
  </si>
  <si>
    <t>Bath Yellow</t>
  </si>
  <si>
    <t>Bath Green</t>
  </si>
  <si>
    <t>Ceri Shell</t>
  </si>
  <si>
    <t>Sue Huntley</t>
  </si>
  <si>
    <t>Rosie Moon</t>
  </si>
  <si>
    <t>Rosie Hunt</t>
  </si>
  <si>
    <t>Tempolorum Magic</t>
  </si>
  <si>
    <t>Ballyegny Boy</t>
  </si>
  <si>
    <t>Derricks Delight</t>
  </si>
  <si>
    <t>Sandy Melyn</t>
  </si>
  <si>
    <t>Bath Blue</t>
  </si>
  <si>
    <t>Christie Antoniou</t>
  </si>
  <si>
    <t>Lorraine Antoniou</t>
  </si>
  <si>
    <t>Georgina Bryce</t>
  </si>
  <si>
    <t>Debbie Martin</t>
  </si>
  <si>
    <t>Captain Hook</t>
  </si>
  <si>
    <t>First Spotty</t>
  </si>
  <si>
    <t>Startrek Wonder</t>
  </si>
  <si>
    <t>Peek A Boo</t>
  </si>
  <si>
    <t>2B</t>
  </si>
  <si>
    <t>BATH RED</t>
  </si>
  <si>
    <t>BATH PINK</t>
  </si>
  <si>
    <t>Annette Sawyer</t>
  </si>
  <si>
    <t>Nikki Cox</t>
  </si>
  <si>
    <t>Alison Swait</t>
  </si>
  <si>
    <t>Gemma Holdway</t>
  </si>
  <si>
    <t>Alpha Delta Whiskey</t>
  </si>
  <si>
    <t>Saucy</t>
  </si>
  <si>
    <t>Blackthorn plover</t>
  </si>
  <si>
    <t>Roxy</t>
  </si>
  <si>
    <t>Kate Raynor</t>
  </si>
  <si>
    <t>Melane Sheppherd</t>
  </si>
  <si>
    <t>Toni Derrick</t>
  </si>
  <si>
    <t>Annandale Idris</t>
  </si>
  <si>
    <t>Colins Diamond</t>
  </si>
  <si>
    <t>Pepper</t>
  </si>
  <si>
    <t>BATH BLACK</t>
  </si>
  <si>
    <t>BATH GREY</t>
  </si>
  <si>
    <t>BATH ORANGE</t>
  </si>
  <si>
    <t>Jill Holt</t>
  </si>
  <si>
    <t>Gemma Pearce</t>
  </si>
  <si>
    <t>Amanda Taylor</t>
  </si>
  <si>
    <t>Jodie Kelly</t>
  </si>
  <si>
    <t>Poppy Wilkinson</t>
  </si>
  <si>
    <t>Emily Miller</t>
  </si>
  <si>
    <t>Ashley Russell</t>
  </si>
  <si>
    <t>Silk Suds</t>
  </si>
  <si>
    <t>Samurai</t>
  </si>
  <si>
    <t>Hindoctro</t>
  </si>
  <si>
    <t>Stan</t>
  </si>
  <si>
    <t>Cookie</t>
  </si>
  <si>
    <t>Amazing Mika</t>
  </si>
  <si>
    <t>Marge</t>
  </si>
  <si>
    <t>Frenchie</t>
  </si>
  <si>
    <t>Chloe Derrick</t>
  </si>
  <si>
    <t>Union Cruising</t>
  </si>
  <si>
    <t>Wessex Gold</t>
  </si>
  <si>
    <t>Kieron Kent</t>
  </si>
  <si>
    <t>Helens Lad</t>
  </si>
  <si>
    <t>Sophie Barnes</t>
  </si>
  <si>
    <t>Every Last Penny</t>
  </si>
  <si>
    <t>Lottie Parkin</t>
  </si>
  <si>
    <t>Roulette</t>
  </si>
  <si>
    <t>Claire Maidment</t>
  </si>
  <si>
    <t>Becky Warner</t>
  </si>
  <si>
    <t>Jeanette Wright</t>
  </si>
  <si>
    <t>Sam Doyle</t>
  </si>
  <si>
    <t>Dunmaynor Star</t>
  </si>
  <si>
    <t>Clogherboy Dreamer</t>
  </si>
  <si>
    <t>Marley</t>
  </si>
  <si>
    <t>So Hot Mail</t>
  </si>
  <si>
    <t>Kings Leaze</t>
  </si>
  <si>
    <t>Sarah Nicholson</t>
  </si>
  <si>
    <t>Rufus Nog</t>
  </si>
  <si>
    <t>Imogen Morgan</t>
  </si>
  <si>
    <t>Abbeyside Paddy</t>
  </si>
  <si>
    <t>Dale Webb</t>
  </si>
  <si>
    <t>Lyndell Birthday Boy</t>
  </si>
  <si>
    <t>Lizzie Poole</t>
  </si>
  <si>
    <t>Mai Be</t>
  </si>
  <si>
    <t>KINGS LEAZE</t>
  </si>
  <si>
    <t>Abbey Read</t>
  </si>
  <si>
    <t>Billy McIlroy</t>
  </si>
  <si>
    <t>Blackmore Clover</t>
  </si>
  <si>
    <t>COTSWOLD EDGE</t>
  </si>
  <si>
    <t>Georgina Elliott</t>
  </si>
  <si>
    <t>Curley F Hamlett</t>
  </si>
  <si>
    <t>Sara Cloke</t>
  </si>
  <si>
    <t>Hinton Fairground ROR</t>
  </si>
  <si>
    <t>Cotswold Edge</t>
  </si>
  <si>
    <t>Jessica Bateman</t>
  </si>
  <si>
    <t>Lazyacres Rainey Dancer</t>
  </si>
  <si>
    <t>Erin Tully</t>
  </si>
  <si>
    <t>Little Ben</t>
  </si>
  <si>
    <t>Lily Giddings</t>
  </si>
  <si>
    <t>Lady</t>
  </si>
  <si>
    <t>Jess Bateman</t>
  </si>
  <si>
    <t>Little Leo</t>
  </si>
  <si>
    <t>Mercedes Spritzer</t>
  </si>
  <si>
    <t>COTSWOLD EDGE 1</t>
  </si>
  <si>
    <t>COTSWOLD EDGE1</t>
  </si>
  <si>
    <t>COTSWOLD EDGE 2</t>
  </si>
  <si>
    <t>Zoe Fogg</t>
  </si>
  <si>
    <t>Barney One Spot</t>
  </si>
  <si>
    <t>Emma Cornick</t>
  </si>
  <si>
    <t>Ellie Stimpson</t>
  </si>
  <si>
    <t>Selina Hopkins</t>
  </si>
  <si>
    <t>Ballyphillip Lad</t>
  </si>
  <si>
    <t>Beaugwent Monty</t>
  </si>
  <si>
    <t>Morse</t>
  </si>
  <si>
    <t>Shera Bathurst</t>
  </si>
  <si>
    <t>Mister Kai</t>
  </si>
  <si>
    <t>Leanne Fitton</t>
  </si>
  <si>
    <t>Imperial Galaxy</t>
  </si>
  <si>
    <t xml:space="preserve">Lynn Brigman </t>
  </si>
  <si>
    <t>Wilson</t>
  </si>
  <si>
    <t>Carol Mc Donagh</t>
  </si>
  <si>
    <t>Woody</t>
  </si>
  <si>
    <t>VWH</t>
  </si>
  <si>
    <t>Lynda King</t>
  </si>
  <si>
    <t>Mechelle Lake</t>
  </si>
  <si>
    <t>Sharon Robbins</t>
  </si>
  <si>
    <t>Abstract Art</t>
  </si>
  <si>
    <t>Stillwater Cove</t>
  </si>
  <si>
    <t>Helena Miller</t>
  </si>
  <si>
    <t>Janine Collishaw</t>
  </si>
  <si>
    <t>Vanessa Bennett</t>
  </si>
  <si>
    <t>Fydo</t>
  </si>
  <si>
    <t>Ballygriffin Bonbon</t>
  </si>
  <si>
    <t>The Dexters Jig</t>
  </si>
  <si>
    <t>Fred</t>
  </si>
  <si>
    <t>Jude Matthews</t>
  </si>
  <si>
    <t>Bendigo</t>
  </si>
  <si>
    <t>Becky Scammell</t>
  </si>
  <si>
    <t>Devon Hayes Lucky Star</t>
  </si>
  <si>
    <t>Penny Hall</t>
  </si>
  <si>
    <t>Nia Glover</t>
  </si>
  <si>
    <t>Penny King</t>
  </si>
  <si>
    <t>Anne Rouse</t>
  </si>
  <si>
    <t>The Marshmallow</t>
  </si>
  <si>
    <t>Cheeko V</t>
  </si>
  <si>
    <t>Kenmor Gold</t>
  </si>
  <si>
    <t>Sadie</t>
  </si>
  <si>
    <t>Cragreagh Drift</t>
  </si>
  <si>
    <t>Morgan Kent</t>
  </si>
  <si>
    <t>Clanceys Boy</t>
  </si>
  <si>
    <t>Llwynhywel Victorias First</t>
  </si>
  <si>
    <t>Tara Plaister</t>
  </si>
  <si>
    <t>Cortynan Vivendi Girl</t>
  </si>
  <si>
    <t>Sally Snowden</t>
  </si>
  <si>
    <t>Casino</t>
  </si>
  <si>
    <t>Rebecca White</t>
  </si>
  <si>
    <t>Corgary Shadow</t>
  </si>
  <si>
    <t>Chris Allen</t>
  </si>
  <si>
    <t>Nexon de Labardo 90</t>
  </si>
  <si>
    <t>SEVERNVALE</t>
  </si>
  <si>
    <t>Rachel Malatacca</t>
  </si>
  <si>
    <t>Volante</t>
  </si>
  <si>
    <t>Denise McGurk</t>
  </si>
  <si>
    <t>Hazy Daze</t>
  </si>
  <si>
    <t>Hannah Little</t>
  </si>
  <si>
    <t>Bloxham Winter Rose</t>
  </si>
  <si>
    <t>Maddie Lacey Duke</t>
  </si>
  <si>
    <t>Joszka</t>
  </si>
  <si>
    <t>Berkeley &amp; District</t>
  </si>
  <si>
    <t>Jill McFarland</t>
  </si>
  <si>
    <t>Knockanna Flash</t>
  </si>
  <si>
    <t>Claire Ford</t>
  </si>
  <si>
    <t>Jimmy Riddle</t>
  </si>
  <si>
    <t xml:space="preserve">Tracey Merrit </t>
  </si>
  <si>
    <t>Millenium II</t>
  </si>
  <si>
    <t>Sarah Ferris</t>
  </si>
  <si>
    <t>Fod Morning Sunrise</t>
  </si>
  <si>
    <t>2D</t>
  </si>
  <si>
    <t>Andrew Winterton</t>
  </si>
  <si>
    <t>Joanna Dyer</t>
  </si>
  <si>
    <t>Toni Elleyn Young</t>
  </si>
  <si>
    <t>Claire A Moreton</t>
  </si>
  <si>
    <t>Emerald Rose Tempest</t>
  </si>
  <si>
    <t>Izzy</t>
  </si>
  <si>
    <t>Farleaze Lady's Waltz</t>
  </si>
  <si>
    <t>Ballyduff Daithi</t>
  </si>
  <si>
    <t>Taste The Flavour</t>
  </si>
  <si>
    <t>Tiger Lily VI</t>
  </si>
  <si>
    <t>Becky Burns</t>
  </si>
  <si>
    <t>Doodle</t>
  </si>
  <si>
    <t>Marlborough</t>
  </si>
  <si>
    <t>Anita Brackstone</t>
  </si>
  <si>
    <t>Ballylusk Star Rebel</t>
  </si>
  <si>
    <t>Vickie Sherriff</t>
  </si>
  <si>
    <t>Koffee Annan</t>
  </si>
  <si>
    <t>Debbie Pinder</t>
  </si>
  <si>
    <t>Rachel Bateman</t>
  </si>
  <si>
    <t>Mira Van Jonckhoeve</t>
  </si>
  <si>
    <t>Swindon</t>
  </si>
  <si>
    <t>Demi Davis</t>
  </si>
  <si>
    <t>Easy Does It</t>
  </si>
  <si>
    <t>Jo Vincent</t>
  </si>
  <si>
    <t>Cundle Green Alexander</t>
  </si>
  <si>
    <t>Andrea Moxey</t>
  </si>
  <si>
    <t>Kilcolgan Champ</t>
  </si>
  <si>
    <t>Tina Starling</t>
  </si>
  <si>
    <t>Master Blaster</t>
  </si>
  <si>
    <t>Angela Wright</t>
  </si>
  <si>
    <t>Anica</t>
  </si>
  <si>
    <t>Matt Buckland</t>
  </si>
  <si>
    <t>Don Orchards Pride</t>
  </si>
  <si>
    <t>Ben Newman</t>
  </si>
  <si>
    <t>Carrick Finest</t>
  </si>
  <si>
    <t>Chloe Arnold</t>
  </si>
  <si>
    <t>Fox's Silver Moon</t>
  </si>
  <si>
    <t>Sian Croucher</t>
  </si>
  <si>
    <t>Chillout Rose</t>
  </si>
  <si>
    <t>SWINDON</t>
  </si>
  <si>
    <t>Brynoer Midnight Express</t>
  </si>
  <si>
    <t>Louisa Lawrence</t>
  </si>
  <si>
    <t>Auburn Amy</t>
  </si>
  <si>
    <t>Ellie Mansbridge</t>
  </si>
  <si>
    <t>Funny Business</t>
  </si>
  <si>
    <t>KVRC</t>
  </si>
  <si>
    <t>Sarah-Jane Hannaford</t>
  </si>
  <si>
    <t>Izzy's Star</t>
  </si>
  <si>
    <t>Brownscombe Fiorucci</t>
  </si>
  <si>
    <t>Dora Len</t>
  </si>
  <si>
    <t>Chloe Brown</t>
  </si>
  <si>
    <t>Carranduna Diamond</t>
  </si>
  <si>
    <t>Emily Williamson</t>
  </si>
  <si>
    <t>Little Luck</t>
  </si>
  <si>
    <t>Liv Patterson</t>
  </si>
  <si>
    <t>Loughnatousa JD</t>
  </si>
  <si>
    <t>Becky Ormond</t>
  </si>
  <si>
    <t>Quarme Affaere</t>
  </si>
  <si>
    <t>Hannah Chase</t>
  </si>
  <si>
    <t>Chase The Artist</t>
  </si>
  <si>
    <t>Apollo VIII</t>
  </si>
  <si>
    <t>FFRC</t>
  </si>
  <si>
    <t>Lily Clarke</t>
  </si>
  <si>
    <t>Camills Muriel</t>
  </si>
  <si>
    <t>Grace ClarkE</t>
  </si>
  <si>
    <t>Hot Chocolate</t>
  </si>
  <si>
    <t>Martha Haring</t>
  </si>
  <si>
    <t>Lenane Warrior</t>
  </si>
  <si>
    <t>Maisie Haring</t>
  </si>
  <si>
    <t>Missoula</t>
  </si>
  <si>
    <t>Sarah James</t>
  </si>
  <si>
    <t>Rhianna's Gypsy</t>
  </si>
  <si>
    <t>Kayleigh Sanguin</t>
  </si>
  <si>
    <t>Scarecrow</t>
  </si>
  <si>
    <t>Sophie Hawkins</t>
  </si>
  <si>
    <t>Fevrier Of Banks</t>
  </si>
  <si>
    <t>Ruth Saunders</t>
  </si>
  <si>
    <t>Dizzy Rascal VII</t>
  </si>
  <si>
    <t>Amy Johnson</t>
  </si>
  <si>
    <t>Georgina Coole</t>
  </si>
  <si>
    <t>Monty</t>
  </si>
  <si>
    <t>Aladin Sane II</t>
  </si>
  <si>
    <t>Eva Boulton-Lake</t>
  </si>
  <si>
    <t>Excusie</t>
  </si>
  <si>
    <t>Ellie Turl</t>
  </si>
  <si>
    <t>Noble Ysera</t>
  </si>
  <si>
    <t>Sarah Saunders</t>
  </si>
  <si>
    <t>Granville</t>
  </si>
  <si>
    <t>Sheenagh Bragg</t>
  </si>
  <si>
    <t>Sandstorm</t>
  </si>
  <si>
    <t>Casey Sharpe</t>
  </si>
  <si>
    <t>Eglwysfach Roger</t>
  </si>
  <si>
    <t>Elena Marquez-Espada</t>
  </si>
  <si>
    <t>Hogans Banshee</t>
  </si>
  <si>
    <t>Milly Guy</t>
  </si>
  <si>
    <t>Alcodato</t>
  </si>
  <si>
    <t>Charlotte James</t>
  </si>
  <si>
    <t>Abbeydale Roller</t>
  </si>
  <si>
    <t>Tracey Kendall</t>
  </si>
  <si>
    <t>Carol Soormally</t>
  </si>
  <si>
    <t>Ekaro</t>
  </si>
  <si>
    <t>Corraghoe Son</t>
  </si>
  <si>
    <t>Kvrc</t>
  </si>
  <si>
    <t>INDOORS</t>
  </si>
  <si>
    <t>OUTDOORS</t>
  </si>
  <si>
    <t>2C</t>
  </si>
  <si>
    <t>2A</t>
  </si>
  <si>
    <t>3B</t>
  </si>
  <si>
    <t>3A</t>
  </si>
  <si>
    <t>1C</t>
  </si>
  <si>
    <t>1</t>
  </si>
  <si>
    <t>1A</t>
  </si>
  <si>
    <t>Time</t>
  </si>
  <si>
    <t>E</t>
  </si>
  <si>
    <t>W/D</t>
  </si>
  <si>
    <t>IND</t>
  </si>
  <si>
    <t>Chystal Coates</t>
  </si>
  <si>
    <t>Spice</t>
  </si>
  <si>
    <t>Faults RND1</t>
  </si>
  <si>
    <t>Faults RN2</t>
  </si>
  <si>
    <t>Faults RND3</t>
  </si>
  <si>
    <t>Time 3</t>
  </si>
  <si>
    <t>Team Total</t>
  </si>
  <si>
    <t>Lucy Rixon</t>
  </si>
  <si>
    <t>Mister Dockleaf</t>
  </si>
  <si>
    <t>PLACE</t>
  </si>
  <si>
    <t>RESULTS</t>
  </si>
  <si>
    <t>Total Faults</t>
  </si>
  <si>
    <t>Total Time</t>
  </si>
  <si>
    <t>TEAM PLACE</t>
  </si>
  <si>
    <t>IND PLACE</t>
  </si>
  <si>
    <t xml:space="preserve"> TEAM PLACE</t>
  </si>
  <si>
    <t>1ST</t>
  </si>
  <si>
    <t>2ND</t>
  </si>
  <si>
    <t>3RD</t>
  </si>
  <si>
    <t>TEAM</t>
  </si>
  <si>
    <t>n/a</t>
  </si>
  <si>
    <t>4TH</t>
  </si>
  <si>
    <t>6TH</t>
  </si>
  <si>
    <t>5TH</t>
  </si>
  <si>
    <t>NUMBER</t>
  </si>
  <si>
    <t>N/A</t>
  </si>
  <si>
    <t>Team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</si>
</sst>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ont="1"/>
    <xf numFmtId="2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" fontId="11" fillId="0" borderId="2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0" fillId="0" borderId="5" xfId="0" applyBorder="1"/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20"/>
  <sheetViews>
    <sheetView tabSelected="1" zoomScale="70" zoomScaleNormal="70" workbookViewId="0">
      <selection activeCell="M5" sqref="M5"/>
    </sheetView>
  </sheetViews>
  <sheetFormatPr defaultColWidth="11" defaultRowHeight="15.75" x14ac:dyDescent="0.25"/>
  <cols>
    <col min="1" max="1" width="13.875" customWidth="1"/>
    <col min="4" max="4" width="13.875" bestFit="1" customWidth="1"/>
    <col min="5" max="5" width="20.125" style="6" customWidth="1"/>
    <col min="6" max="6" width="21.375" style="6" customWidth="1"/>
    <col min="7" max="7" width="17.875" style="6" customWidth="1"/>
    <col min="8" max="15" width="11" style="6"/>
  </cols>
  <sheetData>
    <row r="1" spans="1:16" ht="23.25" x14ac:dyDescent="0.35">
      <c r="D1" s="5" t="s">
        <v>326</v>
      </c>
      <c r="E1" s="5" t="s">
        <v>349</v>
      </c>
      <c r="H1" s="13"/>
      <c r="M1" s="47"/>
      <c r="N1" s="98" t="s">
        <v>358</v>
      </c>
      <c r="O1" s="99"/>
    </row>
    <row r="2" spans="1:16" ht="78.75" x14ac:dyDescent="0.4">
      <c r="A2" s="1" t="s">
        <v>0</v>
      </c>
      <c r="B2" s="1" t="s">
        <v>1</v>
      </c>
      <c r="C2" s="1" t="s">
        <v>2</v>
      </c>
      <c r="D2" s="1" t="s">
        <v>16</v>
      </c>
      <c r="E2" s="7" t="s">
        <v>3</v>
      </c>
      <c r="F2" s="7" t="s">
        <v>4</v>
      </c>
      <c r="G2" s="7" t="s">
        <v>5</v>
      </c>
      <c r="H2" s="17" t="s">
        <v>341</v>
      </c>
      <c r="I2" s="17" t="s">
        <v>342</v>
      </c>
      <c r="J2" s="7" t="s">
        <v>335</v>
      </c>
      <c r="K2" s="17" t="s">
        <v>343</v>
      </c>
      <c r="L2" s="17" t="s">
        <v>344</v>
      </c>
      <c r="M2" s="48" t="s">
        <v>353</v>
      </c>
      <c r="N2" s="43" t="s">
        <v>350</v>
      </c>
      <c r="O2" s="44" t="s">
        <v>351</v>
      </c>
      <c r="P2" s="21" t="s">
        <v>354</v>
      </c>
    </row>
    <row r="3" spans="1:16" x14ac:dyDescent="0.25">
      <c r="A3" t="s">
        <v>332</v>
      </c>
      <c r="B3" t="s">
        <v>8</v>
      </c>
      <c r="C3" t="s">
        <v>9</v>
      </c>
      <c r="H3" s="22"/>
      <c r="M3" s="49"/>
      <c r="N3" s="45"/>
      <c r="O3" s="46"/>
    </row>
    <row r="4" spans="1:16" x14ac:dyDescent="0.25">
      <c r="A4" t="s">
        <v>332</v>
      </c>
      <c r="B4" t="s">
        <v>8</v>
      </c>
      <c r="C4" t="s">
        <v>9</v>
      </c>
      <c r="D4" t="s">
        <v>18</v>
      </c>
      <c r="E4" s="6" t="s">
        <v>12</v>
      </c>
      <c r="F4" s="6" t="s">
        <v>13</v>
      </c>
      <c r="G4" s="6">
        <v>85</v>
      </c>
      <c r="H4" s="6">
        <v>8</v>
      </c>
      <c r="I4" s="6">
        <v>4</v>
      </c>
      <c r="J4" s="6">
        <v>55.83</v>
      </c>
      <c r="M4" s="49"/>
      <c r="N4" s="45"/>
      <c r="O4" s="46"/>
    </row>
    <row r="5" spans="1:16" ht="21" x14ac:dyDescent="0.35">
      <c r="A5" t="s">
        <v>332</v>
      </c>
      <c r="B5" t="s">
        <v>8</v>
      </c>
      <c r="C5" t="s">
        <v>9</v>
      </c>
      <c r="D5" t="s">
        <v>105</v>
      </c>
      <c r="E5" s="6" t="s">
        <v>106</v>
      </c>
      <c r="F5" s="6" t="s">
        <v>107</v>
      </c>
      <c r="G5" s="6">
        <v>86</v>
      </c>
      <c r="H5" s="6">
        <v>0</v>
      </c>
      <c r="I5" s="6">
        <v>0</v>
      </c>
      <c r="J5" s="6">
        <v>54.96</v>
      </c>
      <c r="K5" s="6">
        <v>0</v>
      </c>
      <c r="L5" s="6">
        <v>37.04</v>
      </c>
      <c r="M5" s="124" t="s">
        <v>356</v>
      </c>
      <c r="N5" s="45"/>
      <c r="O5" s="46"/>
    </row>
    <row r="6" spans="1:16" x14ac:dyDescent="0.25">
      <c r="A6" t="s">
        <v>332</v>
      </c>
      <c r="B6" t="s">
        <v>8</v>
      </c>
      <c r="C6" t="s">
        <v>9</v>
      </c>
      <c r="D6" t="s">
        <v>105</v>
      </c>
      <c r="E6" s="6" t="s">
        <v>108</v>
      </c>
      <c r="F6" s="6" t="s">
        <v>109</v>
      </c>
      <c r="G6" s="6">
        <v>87</v>
      </c>
      <c r="H6" s="6">
        <v>8</v>
      </c>
      <c r="I6" s="6">
        <v>0</v>
      </c>
      <c r="J6" s="6">
        <v>53.6</v>
      </c>
      <c r="M6" s="51"/>
      <c r="N6" s="45"/>
      <c r="O6" s="46"/>
    </row>
    <row r="7" spans="1:16" x14ac:dyDescent="0.25">
      <c r="A7" t="s">
        <v>333</v>
      </c>
      <c r="D7" t="s">
        <v>325</v>
      </c>
      <c r="G7" s="6">
        <v>88</v>
      </c>
      <c r="M7" s="51"/>
      <c r="N7" s="45"/>
      <c r="O7" s="46"/>
    </row>
    <row r="8" spans="1:16" ht="16.5" thickBot="1" x14ac:dyDescent="0.3">
      <c r="M8" s="51"/>
      <c r="N8" s="45"/>
      <c r="O8" s="46"/>
    </row>
    <row r="9" spans="1:16" ht="21" x14ac:dyDescent="0.35">
      <c r="A9" s="23" t="s">
        <v>334</v>
      </c>
      <c r="B9" s="24" t="s">
        <v>8</v>
      </c>
      <c r="C9" s="24" t="s">
        <v>14</v>
      </c>
      <c r="D9" s="24" t="s">
        <v>18</v>
      </c>
      <c r="E9" s="25" t="s">
        <v>15</v>
      </c>
      <c r="F9" s="25" t="s">
        <v>17</v>
      </c>
      <c r="G9" s="25">
        <v>89</v>
      </c>
      <c r="H9" s="32">
        <v>0</v>
      </c>
      <c r="I9" s="37" t="s">
        <v>336</v>
      </c>
      <c r="J9" s="25"/>
      <c r="K9" s="25"/>
      <c r="L9" s="25"/>
      <c r="M9" s="122"/>
      <c r="N9" s="100">
        <v>4</v>
      </c>
      <c r="O9" s="103">
        <f>SUM(J10:J12)</f>
        <v>156.93</v>
      </c>
      <c r="P9" s="111" t="s">
        <v>355</v>
      </c>
    </row>
    <row r="10" spans="1:16" ht="21" x14ac:dyDescent="0.35">
      <c r="A10" s="26" t="s">
        <v>334</v>
      </c>
      <c r="B10" s="27" t="s">
        <v>8</v>
      </c>
      <c r="C10" s="27" t="s">
        <v>14</v>
      </c>
      <c r="D10" s="27" t="s">
        <v>18</v>
      </c>
      <c r="E10" s="28" t="s">
        <v>19</v>
      </c>
      <c r="F10" s="28" t="s">
        <v>21</v>
      </c>
      <c r="G10" s="28">
        <v>91</v>
      </c>
      <c r="H10" s="36" t="s">
        <v>336</v>
      </c>
      <c r="I10" s="28">
        <v>0</v>
      </c>
      <c r="J10" s="28">
        <v>53.73</v>
      </c>
      <c r="K10" s="28"/>
      <c r="L10" s="28"/>
      <c r="M10" s="124"/>
      <c r="N10" s="101"/>
      <c r="O10" s="104"/>
      <c r="P10" s="112"/>
    </row>
    <row r="11" spans="1:16" ht="21" x14ac:dyDescent="0.35">
      <c r="A11" s="26" t="s">
        <v>334</v>
      </c>
      <c r="B11" s="27" t="s">
        <v>8</v>
      </c>
      <c r="C11" s="27" t="s">
        <v>14</v>
      </c>
      <c r="D11" s="27" t="s">
        <v>18</v>
      </c>
      <c r="E11" s="28" t="s">
        <v>10</v>
      </c>
      <c r="F11" s="28" t="s">
        <v>11</v>
      </c>
      <c r="G11" s="28">
        <v>90</v>
      </c>
      <c r="H11" s="28">
        <v>0</v>
      </c>
      <c r="I11" s="28">
        <v>0</v>
      </c>
      <c r="J11" s="28">
        <v>50.01</v>
      </c>
      <c r="K11" s="28">
        <v>4</v>
      </c>
      <c r="L11" s="28">
        <v>34.1</v>
      </c>
      <c r="M11" s="124" t="s">
        <v>357</v>
      </c>
      <c r="N11" s="101"/>
      <c r="O11" s="104"/>
      <c r="P11" s="112"/>
    </row>
    <row r="12" spans="1:16" ht="21.75" thickBot="1" x14ac:dyDescent="0.4">
      <c r="A12" s="29" t="s">
        <v>334</v>
      </c>
      <c r="B12" s="30" t="s">
        <v>8</v>
      </c>
      <c r="C12" s="30" t="s">
        <v>14</v>
      </c>
      <c r="D12" s="30" t="s">
        <v>18</v>
      </c>
      <c r="E12" s="31" t="s">
        <v>20</v>
      </c>
      <c r="F12" s="31" t="s">
        <v>22</v>
      </c>
      <c r="G12" s="31">
        <v>92</v>
      </c>
      <c r="H12" s="33">
        <v>0</v>
      </c>
      <c r="I12" s="31">
        <v>4</v>
      </c>
      <c r="J12" s="31">
        <v>53.19</v>
      </c>
      <c r="K12" s="31"/>
      <c r="L12" s="31"/>
      <c r="M12" s="126"/>
      <c r="N12" s="102"/>
      <c r="O12" s="105"/>
      <c r="P12" s="113"/>
    </row>
    <row r="13" spans="1:16" ht="21" x14ac:dyDescent="0.35">
      <c r="A13" s="23" t="s">
        <v>334</v>
      </c>
      <c r="B13" s="24" t="s">
        <v>8</v>
      </c>
      <c r="C13" s="24" t="s">
        <v>14</v>
      </c>
      <c r="D13" s="24" t="s">
        <v>138</v>
      </c>
      <c r="E13" s="25" t="s">
        <v>141</v>
      </c>
      <c r="F13" s="25" t="s">
        <v>142</v>
      </c>
      <c r="G13" s="25">
        <v>93</v>
      </c>
      <c r="H13" s="41">
        <v>4</v>
      </c>
      <c r="I13" s="37">
        <v>0</v>
      </c>
      <c r="J13" s="25">
        <v>60.81</v>
      </c>
      <c r="K13" s="25"/>
      <c r="L13" s="25"/>
      <c r="M13" s="122"/>
      <c r="N13" s="100">
        <v>8</v>
      </c>
      <c r="O13" s="103">
        <f>SUM(J14:J16)</f>
        <v>160.04999999999998</v>
      </c>
      <c r="P13" s="111" t="s">
        <v>356</v>
      </c>
    </row>
    <row r="14" spans="1:16" ht="21" x14ac:dyDescent="0.35">
      <c r="A14" s="26" t="s">
        <v>334</v>
      </c>
      <c r="B14" s="27" t="s">
        <v>8</v>
      </c>
      <c r="C14" s="27" t="s">
        <v>14</v>
      </c>
      <c r="D14" s="27" t="s">
        <v>138</v>
      </c>
      <c r="E14" s="28" t="s">
        <v>143</v>
      </c>
      <c r="F14" s="28" t="s">
        <v>144</v>
      </c>
      <c r="G14" s="28">
        <v>94</v>
      </c>
      <c r="H14" s="34">
        <v>4</v>
      </c>
      <c r="I14" s="28">
        <v>0</v>
      </c>
      <c r="J14" s="28">
        <v>51.46</v>
      </c>
      <c r="K14" s="28"/>
      <c r="L14" s="28"/>
      <c r="M14" s="124"/>
      <c r="N14" s="101"/>
      <c r="O14" s="104"/>
      <c r="P14" s="112"/>
    </row>
    <row r="15" spans="1:16" ht="21" x14ac:dyDescent="0.35">
      <c r="A15" s="26" t="s">
        <v>334</v>
      </c>
      <c r="B15" s="27" t="s">
        <v>8</v>
      </c>
      <c r="C15" s="27" t="s">
        <v>14</v>
      </c>
      <c r="D15" s="27" t="s">
        <v>138</v>
      </c>
      <c r="E15" s="28" t="s">
        <v>145</v>
      </c>
      <c r="F15" s="28" t="s">
        <v>146</v>
      </c>
      <c r="G15" s="28">
        <v>95</v>
      </c>
      <c r="H15" s="34">
        <v>4</v>
      </c>
      <c r="I15" s="28">
        <v>0</v>
      </c>
      <c r="J15" s="28">
        <v>56.86</v>
      </c>
      <c r="K15" s="28"/>
      <c r="L15" s="28"/>
      <c r="M15" s="124"/>
      <c r="N15" s="101"/>
      <c r="O15" s="104"/>
      <c r="P15" s="112"/>
    </row>
    <row r="16" spans="1:16" ht="21.75" thickBot="1" x14ac:dyDescent="0.4">
      <c r="A16" s="29" t="s">
        <v>334</v>
      </c>
      <c r="B16" s="30" t="s">
        <v>8</v>
      </c>
      <c r="C16" s="30" t="s">
        <v>14</v>
      </c>
      <c r="D16" s="30" t="s">
        <v>138</v>
      </c>
      <c r="E16" s="31" t="s">
        <v>134</v>
      </c>
      <c r="F16" s="31" t="s">
        <v>147</v>
      </c>
      <c r="G16" s="31">
        <v>96</v>
      </c>
      <c r="H16" s="33">
        <v>0</v>
      </c>
      <c r="I16" s="31">
        <v>0</v>
      </c>
      <c r="J16" s="31">
        <v>51.73</v>
      </c>
      <c r="K16" s="31">
        <v>0</v>
      </c>
      <c r="L16" s="31" t="s">
        <v>359</v>
      </c>
      <c r="M16" s="126" t="s">
        <v>360</v>
      </c>
      <c r="N16" s="102"/>
      <c r="O16" s="105"/>
      <c r="P16" s="113"/>
    </row>
    <row r="17" spans="1:16" ht="21" x14ac:dyDescent="0.35">
      <c r="A17" s="23" t="s">
        <v>334</v>
      </c>
      <c r="B17" s="24" t="s">
        <v>8</v>
      </c>
      <c r="C17" s="24" t="s">
        <v>14</v>
      </c>
      <c r="D17" s="24" t="s">
        <v>284</v>
      </c>
      <c r="E17" s="25" t="s">
        <v>285</v>
      </c>
      <c r="F17" s="25" t="s">
        <v>286</v>
      </c>
      <c r="G17" s="25">
        <v>97</v>
      </c>
      <c r="H17" s="32">
        <v>0</v>
      </c>
      <c r="I17" s="25">
        <v>0</v>
      </c>
      <c r="J17" s="25">
        <v>50.6</v>
      </c>
      <c r="K17" s="25">
        <v>0</v>
      </c>
      <c r="L17" s="25">
        <v>33.78</v>
      </c>
      <c r="M17" s="122" t="s">
        <v>355</v>
      </c>
      <c r="N17" s="103">
        <v>12</v>
      </c>
      <c r="O17" s="103">
        <f>SUM(J17,J19,J20)</f>
        <v>151.9</v>
      </c>
      <c r="P17" s="111" t="s">
        <v>357</v>
      </c>
    </row>
    <row r="18" spans="1:16" ht="21" x14ac:dyDescent="0.35">
      <c r="A18" s="26" t="s">
        <v>334</v>
      </c>
      <c r="B18" s="27" t="s">
        <v>8</v>
      </c>
      <c r="C18" s="27" t="s">
        <v>14</v>
      </c>
      <c r="D18" s="27" t="s">
        <v>284</v>
      </c>
      <c r="E18" s="28" t="s">
        <v>287</v>
      </c>
      <c r="F18" s="28" t="s">
        <v>288</v>
      </c>
      <c r="G18" s="28">
        <v>98</v>
      </c>
      <c r="H18" s="34">
        <v>8</v>
      </c>
      <c r="I18" s="36">
        <v>8</v>
      </c>
      <c r="J18" s="28">
        <v>57.63</v>
      </c>
      <c r="K18" s="28"/>
      <c r="L18" s="28"/>
      <c r="M18" s="124"/>
      <c r="N18" s="104"/>
      <c r="O18" s="104"/>
      <c r="P18" s="112"/>
    </row>
    <row r="19" spans="1:16" ht="21" x14ac:dyDescent="0.35">
      <c r="A19" s="26" t="s">
        <v>334</v>
      </c>
      <c r="B19" s="27" t="s">
        <v>8</v>
      </c>
      <c r="C19" s="27" t="s">
        <v>14</v>
      </c>
      <c r="D19" s="27" t="s">
        <v>284</v>
      </c>
      <c r="E19" s="28" t="s">
        <v>289</v>
      </c>
      <c r="F19" s="28" t="s">
        <v>290</v>
      </c>
      <c r="G19" s="28">
        <v>99</v>
      </c>
      <c r="H19" s="42">
        <v>12</v>
      </c>
      <c r="I19" s="28">
        <v>0</v>
      </c>
      <c r="J19" s="28">
        <v>50.3</v>
      </c>
      <c r="K19" s="28"/>
      <c r="L19" s="28"/>
      <c r="M19" s="124"/>
      <c r="N19" s="104"/>
      <c r="O19" s="104"/>
      <c r="P19" s="112"/>
    </row>
    <row r="20" spans="1:16" ht="21.75" thickBot="1" x14ac:dyDescent="0.4">
      <c r="A20" s="29" t="s">
        <v>334</v>
      </c>
      <c r="B20" s="30" t="s">
        <v>8</v>
      </c>
      <c r="C20" s="30" t="s">
        <v>14</v>
      </c>
      <c r="D20" s="30" t="s">
        <v>284</v>
      </c>
      <c r="E20" s="31" t="s">
        <v>291</v>
      </c>
      <c r="F20" s="31" t="s">
        <v>292</v>
      </c>
      <c r="G20" s="31">
        <v>100</v>
      </c>
      <c r="H20" s="33">
        <v>0</v>
      </c>
      <c r="I20" s="31">
        <v>4</v>
      </c>
      <c r="J20" s="31">
        <v>51</v>
      </c>
      <c r="K20" s="31"/>
      <c r="L20" s="31"/>
      <c r="M20" s="126"/>
      <c r="N20" s="105"/>
      <c r="O20" s="105"/>
      <c r="P20" s="113"/>
    </row>
  </sheetData>
  <mergeCells count="10">
    <mergeCell ref="P9:P12"/>
    <mergeCell ref="P13:P16"/>
    <mergeCell ref="P17:P20"/>
    <mergeCell ref="N1:O1"/>
    <mergeCell ref="N9:N12"/>
    <mergeCell ref="N13:N16"/>
    <mergeCell ref="N17:N20"/>
    <mergeCell ref="O9:O12"/>
    <mergeCell ref="O13:O16"/>
    <mergeCell ref="O17:O2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P60"/>
  <sheetViews>
    <sheetView zoomScale="60" zoomScaleNormal="60" workbookViewId="0">
      <selection activeCell="P56" sqref="A56:P59"/>
    </sheetView>
  </sheetViews>
  <sheetFormatPr defaultColWidth="11" defaultRowHeight="15.75" x14ac:dyDescent="0.25"/>
  <cols>
    <col min="4" max="4" width="22.125" customWidth="1"/>
    <col min="5" max="5" width="20.125" customWidth="1"/>
    <col min="6" max="6" width="21.375" customWidth="1"/>
    <col min="7" max="7" width="17.875" style="6" customWidth="1"/>
    <col min="8" max="15" width="11" style="6"/>
  </cols>
  <sheetData>
    <row r="1" spans="1:16" ht="23.25" x14ac:dyDescent="0.35">
      <c r="D1" s="5" t="s">
        <v>326</v>
      </c>
      <c r="E1" s="5" t="s">
        <v>349</v>
      </c>
      <c r="H1" s="13"/>
      <c r="M1" s="50"/>
      <c r="N1" s="98" t="s">
        <v>358</v>
      </c>
      <c r="O1" s="99"/>
    </row>
    <row r="2" spans="1:16" ht="52.5" x14ac:dyDescent="0.4">
      <c r="A2" s="1" t="s">
        <v>0</v>
      </c>
      <c r="B2" s="1" t="s">
        <v>1</v>
      </c>
      <c r="C2" s="1" t="s">
        <v>2</v>
      </c>
      <c r="D2" s="1" t="s">
        <v>40</v>
      </c>
      <c r="E2" s="1" t="s">
        <v>3</v>
      </c>
      <c r="F2" s="1" t="s">
        <v>4</v>
      </c>
      <c r="G2" s="7" t="s">
        <v>5</v>
      </c>
      <c r="H2" s="17" t="s">
        <v>341</v>
      </c>
      <c r="I2" s="17" t="s">
        <v>342</v>
      </c>
      <c r="J2" s="7" t="s">
        <v>335</v>
      </c>
      <c r="K2" s="17" t="s">
        <v>343</v>
      </c>
      <c r="L2" s="17" t="s">
        <v>344</v>
      </c>
      <c r="M2" s="58" t="s">
        <v>353</v>
      </c>
      <c r="N2" s="43" t="s">
        <v>350</v>
      </c>
      <c r="O2" s="44" t="s">
        <v>351</v>
      </c>
      <c r="P2" s="20" t="s">
        <v>352</v>
      </c>
    </row>
    <row r="3" spans="1:16" x14ac:dyDescent="0.25">
      <c r="A3" t="s">
        <v>42</v>
      </c>
      <c r="B3" t="s">
        <v>31</v>
      </c>
      <c r="C3" t="s">
        <v>9</v>
      </c>
      <c r="D3" t="s">
        <v>105</v>
      </c>
      <c r="E3" t="s">
        <v>110</v>
      </c>
      <c r="F3" t="s">
        <v>111</v>
      </c>
      <c r="G3" s="6">
        <v>101</v>
      </c>
      <c r="H3" s="14">
        <v>0</v>
      </c>
      <c r="I3" s="6">
        <v>8</v>
      </c>
      <c r="J3" s="6">
        <v>67.92</v>
      </c>
      <c r="M3" s="49"/>
      <c r="N3" s="52"/>
      <c r="O3" s="53"/>
    </row>
    <row r="4" spans="1:16" x14ac:dyDescent="0.25">
      <c r="A4" t="s">
        <v>42</v>
      </c>
      <c r="B4" t="s">
        <v>31</v>
      </c>
      <c r="C4" t="s">
        <v>9</v>
      </c>
      <c r="D4" t="s">
        <v>167</v>
      </c>
      <c r="E4" t="s">
        <v>182</v>
      </c>
      <c r="F4" t="s">
        <v>183</v>
      </c>
      <c r="G4" s="6">
        <v>102</v>
      </c>
      <c r="H4" s="14">
        <v>4</v>
      </c>
      <c r="I4" s="6">
        <v>6</v>
      </c>
      <c r="J4" s="6">
        <v>68.680000000000007</v>
      </c>
      <c r="M4" s="49"/>
      <c r="N4" s="52"/>
      <c r="O4" s="53"/>
    </row>
    <row r="5" spans="1:16" x14ac:dyDescent="0.25">
      <c r="A5" t="s">
        <v>42</v>
      </c>
      <c r="B5" t="s">
        <v>31</v>
      </c>
      <c r="C5" t="s">
        <v>9</v>
      </c>
      <c r="D5" t="s">
        <v>243</v>
      </c>
      <c r="E5" t="s">
        <v>244</v>
      </c>
      <c r="F5" t="s">
        <v>245</v>
      </c>
      <c r="G5" s="6">
        <v>103</v>
      </c>
      <c r="H5" s="14">
        <v>4</v>
      </c>
      <c r="I5" s="6">
        <v>0</v>
      </c>
      <c r="J5" s="6">
        <v>62.93</v>
      </c>
      <c r="M5" s="49"/>
      <c r="N5" s="52"/>
      <c r="O5" s="53"/>
    </row>
    <row r="6" spans="1:16" x14ac:dyDescent="0.25">
      <c r="A6" t="s">
        <v>42</v>
      </c>
      <c r="B6" t="s">
        <v>31</v>
      </c>
      <c r="C6" t="s">
        <v>9</v>
      </c>
      <c r="D6" t="s">
        <v>268</v>
      </c>
      <c r="E6" t="s">
        <v>272</v>
      </c>
      <c r="F6" t="s">
        <v>271</v>
      </c>
      <c r="G6" s="6">
        <v>104</v>
      </c>
      <c r="H6" s="14">
        <v>4</v>
      </c>
      <c r="I6" s="6">
        <v>0</v>
      </c>
      <c r="J6" s="6">
        <v>54.31</v>
      </c>
      <c r="M6" s="49"/>
      <c r="N6" s="52"/>
      <c r="O6" s="53"/>
    </row>
    <row r="7" spans="1:16" x14ac:dyDescent="0.25">
      <c r="A7" t="s">
        <v>42</v>
      </c>
      <c r="B7" t="s">
        <v>31</v>
      </c>
      <c r="C7" t="s">
        <v>9</v>
      </c>
      <c r="D7" t="s">
        <v>268</v>
      </c>
      <c r="E7" t="s">
        <v>269</v>
      </c>
      <c r="F7" t="s">
        <v>270</v>
      </c>
      <c r="G7" s="6">
        <v>105</v>
      </c>
      <c r="H7" s="14">
        <v>4</v>
      </c>
      <c r="I7" s="6">
        <v>0</v>
      </c>
      <c r="J7" s="6">
        <v>56.98</v>
      </c>
      <c r="M7" s="49"/>
      <c r="N7" s="52"/>
      <c r="O7" s="53"/>
    </row>
    <row r="8" spans="1:16" x14ac:dyDescent="0.25">
      <c r="A8" t="s">
        <v>41</v>
      </c>
      <c r="B8" t="s">
        <v>31</v>
      </c>
      <c r="C8" t="s">
        <v>9</v>
      </c>
      <c r="D8" t="s">
        <v>204</v>
      </c>
      <c r="E8" t="s">
        <v>207</v>
      </c>
      <c r="F8" t="s">
        <v>208</v>
      </c>
      <c r="G8" s="12">
        <v>135</v>
      </c>
      <c r="H8" s="15" t="s">
        <v>336</v>
      </c>
      <c r="I8" s="12" t="s">
        <v>337</v>
      </c>
      <c r="J8" s="12" t="s">
        <v>337</v>
      </c>
      <c r="K8" s="12" t="s">
        <v>337</v>
      </c>
      <c r="L8" s="12" t="s">
        <v>337</v>
      </c>
      <c r="M8" s="59"/>
      <c r="N8" s="54"/>
      <c r="O8" s="55"/>
    </row>
    <row r="9" spans="1:16" x14ac:dyDescent="0.25">
      <c r="A9" t="s">
        <v>41</v>
      </c>
      <c r="B9" t="s">
        <v>31</v>
      </c>
      <c r="C9" t="s">
        <v>9</v>
      </c>
      <c r="D9" t="s">
        <v>204</v>
      </c>
      <c r="E9" t="s">
        <v>209</v>
      </c>
      <c r="F9" t="s">
        <v>210</v>
      </c>
      <c r="G9" s="12">
        <v>136</v>
      </c>
      <c r="H9" s="15">
        <v>0</v>
      </c>
      <c r="I9" s="12">
        <v>0</v>
      </c>
      <c r="J9" s="12">
        <v>57.23</v>
      </c>
      <c r="K9" s="12">
        <v>0</v>
      </c>
      <c r="L9" s="12">
        <v>47.41</v>
      </c>
      <c r="M9" s="59"/>
      <c r="N9" s="54"/>
      <c r="O9" s="55"/>
    </row>
    <row r="10" spans="1:16" x14ac:dyDescent="0.25">
      <c r="G10" s="11"/>
      <c r="H10" s="35"/>
      <c r="I10" s="11"/>
      <c r="J10" s="11"/>
      <c r="K10" s="11"/>
      <c r="L10" s="11"/>
      <c r="M10" s="60"/>
      <c r="N10" s="56"/>
      <c r="O10" s="57"/>
    </row>
    <row r="11" spans="1:16" ht="16.5" thickBot="1" x14ac:dyDescent="0.3">
      <c r="G11" s="11"/>
      <c r="H11" s="35"/>
      <c r="I11" s="11"/>
      <c r="J11" s="11"/>
      <c r="K11" s="11"/>
      <c r="L11" s="11"/>
      <c r="M11" s="60"/>
      <c r="N11" s="56"/>
      <c r="O11" s="57"/>
    </row>
    <row r="12" spans="1:16" ht="21" x14ac:dyDescent="0.35">
      <c r="A12" s="23" t="s">
        <v>41</v>
      </c>
      <c r="B12" s="24" t="s">
        <v>31</v>
      </c>
      <c r="C12" s="24" t="s">
        <v>14</v>
      </c>
      <c r="D12" s="24" t="s">
        <v>49</v>
      </c>
      <c r="E12" s="24" t="s">
        <v>43</v>
      </c>
      <c r="F12" s="24" t="s">
        <v>47</v>
      </c>
      <c r="G12" s="25">
        <v>106</v>
      </c>
      <c r="H12" s="32">
        <v>0</v>
      </c>
      <c r="I12" s="25">
        <v>10</v>
      </c>
      <c r="J12" s="37">
        <v>73.430000000000007</v>
      </c>
      <c r="K12" s="25"/>
      <c r="L12" s="25"/>
      <c r="M12" s="122"/>
      <c r="N12" s="123">
        <v>24</v>
      </c>
      <c r="O12" s="123">
        <f>SUM(J12:J15)</f>
        <v>186.19</v>
      </c>
      <c r="P12" s="123"/>
    </row>
    <row r="13" spans="1:16" ht="21" x14ac:dyDescent="0.35">
      <c r="A13" s="26" t="s">
        <v>41</v>
      </c>
      <c r="B13" s="27" t="s">
        <v>31</v>
      </c>
      <c r="C13" s="27" t="s">
        <v>14</v>
      </c>
      <c r="D13" s="27" t="s">
        <v>49</v>
      </c>
      <c r="E13" s="27" t="s">
        <v>44</v>
      </c>
      <c r="F13" s="27" t="s">
        <v>48</v>
      </c>
      <c r="G13" s="28">
        <v>107</v>
      </c>
      <c r="H13" s="34">
        <v>14</v>
      </c>
      <c r="I13" s="28">
        <v>0</v>
      </c>
      <c r="J13" s="28">
        <v>56</v>
      </c>
      <c r="K13" s="28"/>
      <c r="L13" s="28"/>
      <c r="M13" s="124"/>
      <c r="N13" s="125"/>
      <c r="O13" s="125"/>
      <c r="P13" s="125"/>
    </row>
    <row r="14" spans="1:16" ht="21" x14ac:dyDescent="0.35">
      <c r="A14" s="26" t="s">
        <v>41</v>
      </c>
      <c r="B14" s="27" t="s">
        <v>31</v>
      </c>
      <c r="C14" s="27" t="s">
        <v>14</v>
      </c>
      <c r="D14" s="27" t="s">
        <v>49</v>
      </c>
      <c r="E14" s="27" t="s">
        <v>45</v>
      </c>
      <c r="F14" s="27" t="s">
        <v>232</v>
      </c>
      <c r="G14" s="28">
        <v>108</v>
      </c>
      <c r="H14" s="42" t="s">
        <v>336</v>
      </c>
      <c r="I14" s="36" t="s">
        <v>337</v>
      </c>
      <c r="J14" s="28" t="s">
        <v>337</v>
      </c>
      <c r="K14" s="28"/>
      <c r="L14" s="28"/>
      <c r="M14" s="124"/>
      <c r="N14" s="125"/>
      <c r="O14" s="125"/>
      <c r="P14" s="125"/>
    </row>
    <row r="15" spans="1:16" ht="21.75" thickBot="1" x14ac:dyDescent="0.4">
      <c r="A15" s="29" t="s">
        <v>41</v>
      </c>
      <c r="B15" s="30" t="s">
        <v>31</v>
      </c>
      <c r="C15" s="30" t="s">
        <v>14</v>
      </c>
      <c r="D15" s="30" t="s">
        <v>49</v>
      </c>
      <c r="E15" s="30" t="s">
        <v>339</v>
      </c>
      <c r="F15" s="30" t="s">
        <v>340</v>
      </c>
      <c r="G15" s="31">
        <v>109</v>
      </c>
      <c r="H15" s="33">
        <v>0</v>
      </c>
      <c r="I15" s="31">
        <v>0</v>
      </c>
      <c r="J15" s="31">
        <v>56.76</v>
      </c>
      <c r="K15" s="31">
        <v>0</v>
      </c>
      <c r="L15" s="31">
        <v>33.5</v>
      </c>
      <c r="M15" s="126" t="s">
        <v>355</v>
      </c>
      <c r="N15" s="127"/>
      <c r="O15" s="127"/>
      <c r="P15" s="127"/>
    </row>
    <row r="16" spans="1:16" ht="21" x14ac:dyDescent="0.35">
      <c r="A16" s="23" t="s">
        <v>41</v>
      </c>
      <c r="B16" s="24" t="s">
        <v>31</v>
      </c>
      <c r="C16" s="24" t="s">
        <v>14</v>
      </c>
      <c r="D16" s="24" t="s">
        <v>50</v>
      </c>
      <c r="E16" s="24" t="s">
        <v>51</v>
      </c>
      <c r="F16" s="24" t="s">
        <v>55</v>
      </c>
      <c r="G16" s="25">
        <v>110</v>
      </c>
      <c r="H16" s="41" t="s">
        <v>337</v>
      </c>
      <c r="I16" s="37" t="s">
        <v>337</v>
      </c>
      <c r="J16" s="25" t="s">
        <v>337</v>
      </c>
      <c r="K16" s="25"/>
      <c r="L16" s="25"/>
      <c r="M16" s="122"/>
      <c r="N16" s="123">
        <v>28</v>
      </c>
      <c r="O16" s="123">
        <f>SUM(J17:J19)</f>
        <v>189.82</v>
      </c>
      <c r="P16" s="123"/>
    </row>
    <row r="17" spans="1:16" ht="21" x14ac:dyDescent="0.35">
      <c r="A17" s="26" t="s">
        <v>41</v>
      </c>
      <c r="B17" s="27" t="s">
        <v>31</v>
      </c>
      <c r="C17" s="27" t="s">
        <v>14</v>
      </c>
      <c r="D17" s="27" t="s">
        <v>50</v>
      </c>
      <c r="E17" s="27" t="s">
        <v>52</v>
      </c>
      <c r="F17" s="27" t="s">
        <v>56</v>
      </c>
      <c r="G17" s="28">
        <v>111</v>
      </c>
      <c r="H17" s="34">
        <v>12</v>
      </c>
      <c r="I17" s="28">
        <v>4</v>
      </c>
      <c r="J17" s="28">
        <v>71.900000000000006</v>
      </c>
      <c r="K17" s="28"/>
      <c r="L17" s="28"/>
      <c r="M17" s="124"/>
      <c r="N17" s="125"/>
      <c r="O17" s="125"/>
      <c r="P17" s="125"/>
    </row>
    <row r="18" spans="1:16" ht="21" x14ac:dyDescent="0.35">
      <c r="A18" s="26" t="s">
        <v>41</v>
      </c>
      <c r="B18" s="27" t="s">
        <v>31</v>
      </c>
      <c r="C18" s="27" t="s">
        <v>14</v>
      </c>
      <c r="D18" s="27" t="s">
        <v>50</v>
      </c>
      <c r="E18" s="27" t="s">
        <v>53</v>
      </c>
      <c r="F18" s="27" t="s">
        <v>57</v>
      </c>
      <c r="G18" s="28">
        <v>112</v>
      </c>
      <c r="H18" s="34">
        <v>4</v>
      </c>
      <c r="I18" s="28">
        <v>4</v>
      </c>
      <c r="J18" s="28">
        <v>53.36</v>
      </c>
      <c r="K18" s="28"/>
      <c r="L18" s="28"/>
      <c r="M18" s="124"/>
      <c r="N18" s="125"/>
      <c r="O18" s="125"/>
      <c r="P18" s="125"/>
    </row>
    <row r="19" spans="1:16" ht="21.75" thickBot="1" x14ac:dyDescent="0.4">
      <c r="A19" s="29" t="s">
        <v>41</v>
      </c>
      <c r="B19" s="30" t="s">
        <v>31</v>
      </c>
      <c r="C19" s="30" t="s">
        <v>14</v>
      </c>
      <c r="D19" s="30" t="s">
        <v>50</v>
      </c>
      <c r="E19" s="30" t="s">
        <v>54</v>
      </c>
      <c r="F19" s="30" t="s">
        <v>58</v>
      </c>
      <c r="G19" s="31">
        <v>113</v>
      </c>
      <c r="H19" s="33">
        <v>0</v>
      </c>
      <c r="I19" s="31">
        <v>4</v>
      </c>
      <c r="J19" s="31">
        <v>64.56</v>
      </c>
      <c r="K19" s="31"/>
      <c r="L19" s="31"/>
      <c r="M19" s="126"/>
      <c r="N19" s="127"/>
      <c r="O19" s="127"/>
      <c r="P19" s="127"/>
    </row>
    <row r="20" spans="1:16" ht="21" x14ac:dyDescent="0.35">
      <c r="A20" s="23" t="s">
        <v>41</v>
      </c>
      <c r="B20" s="24" t="s">
        <v>31</v>
      </c>
      <c r="C20" s="24" t="s">
        <v>14</v>
      </c>
      <c r="D20" s="24" t="s">
        <v>59</v>
      </c>
      <c r="E20" s="24" t="s">
        <v>60</v>
      </c>
      <c r="F20" s="24" t="s">
        <v>64</v>
      </c>
      <c r="G20" s="25">
        <v>114</v>
      </c>
      <c r="H20" s="41">
        <v>16</v>
      </c>
      <c r="I20" s="37">
        <v>0</v>
      </c>
      <c r="J20" s="25">
        <v>62.56</v>
      </c>
      <c r="K20" s="25"/>
      <c r="L20" s="25"/>
      <c r="M20" s="122"/>
      <c r="N20" s="123">
        <v>0</v>
      </c>
      <c r="O20" s="123">
        <f>SUM(J21:J23)</f>
        <v>171.07999999999998</v>
      </c>
      <c r="P20" s="123" t="s">
        <v>355</v>
      </c>
    </row>
    <row r="21" spans="1:16" ht="21" x14ac:dyDescent="0.35">
      <c r="A21" s="26" t="s">
        <v>41</v>
      </c>
      <c r="B21" s="27" t="s">
        <v>31</v>
      </c>
      <c r="C21" s="27" t="s">
        <v>14</v>
      </c>
      <c r="D21" s="27" t="s">
        <v>59</v>
      </c>
      <c r="E21" s="27" t="s">
        <v>61</v>
      </c>
      <c r="F21" s="27" t="s">
        <v>65</v>
      </c>
      <c r="G21" s="28">
        <v>115</v>
      </c>
      <c r="H21" s="34">
        <v>0</v>
      </c>
      <c r="I21" s="28">
        <v>0</v>
      </c>
      <c r="J21" s="28">
        <v>55.46</v>
      </c>
      <c r="K21" s="28">
        <v>0</v>
      </c>
      <c r="L21" s="28">
        <v>36.93</v>
      </c>
      <c r="M21" s="124" t="s">
        <v>360</v>
      </c>
      <c r="N21" s="125"/>
      <c r="O21" s="125"/>
      <c r="P21" s="125"/>
    </row>
    <row r="22" spans="1:16" ht="21" x14ac:dyDescent="0.35">
      <c r="A22" s="26" t="s">
        <v>41</v>
      </c>
      <c r="B22" s="27" t="s">
        <v>31</v>
      </c>
      <c r="C22" s="27" t="s">
        <v>14</v>
      </c>
      <c r="D22" s="27" t="s">
        <v>59</v>
      </c>
      <c r="E22" s="27" t="s">
        <v>62</v>
      </c>
      <c r="F22" s="27" t="s">
        <v>66</v>
      </c>
      <c r="G22" s="28">
        <v>116</v>
      </c>
      <c r="H22" s="34">
        <v>0</v>
      </c>
      <c r="I22" s="28">
        <v>0</v>
      </c>
      <c r="J22" s="28">
        <v>53.45</v>
      </c>
      <c r="K22" s="28" t="s">
        <v>336</v>
      </c>
      <c r="L22" s="28"/>
      <c r="M22" s="124"/>
      <c r="N22" s="125"/>
      <c r="O22" s="125"/>
      <c r="P22" s="125"/>
    </row>
    <row r="23" spans="1:16" ht="21.75" thickBot="1" x14ac:dyDescent="0.4">
      <c r="A23" s="29" t="s">
        <v>41</v>
      </c>
      <c r="B23" s="30" t="s">
        <v>31</v>
      </c>
      <c r="C23" s="30" t="s">
        <v>14</v>
      </c>
      <c r="D23" s="30" t="s">
        <v>59</v>
      </c>
      <c r="E23" s="30" t="s">
        <v>63</v>
      </c>
      <c r="F23" s="30" t="s">
        <v>67</v>
      </c>
      <c r="G23" s="31">
        <v>117</v>
      </c>
      <c r="H23" s="33">
        <v>0</v>
      </c>
      <c r="I23" s="31">
        <v>0</v>
      </c>
      <c r="J23" s="31">
        <v>62.17</v>
      </c>
      <c r="K23" s="31">
        <v>4</v>
      </c>
      <c r="L23" s="31">
        <v>30.9</v>
      </c>
      <c r="M23" s="126"/>
      <c r="N23" s="127"/>
      <c r="O23" s="127"/>
      <c r="P23" s="127"/>
    </row>
    <row r="24" spans="1:16" ht="21" x14ac:dyDescent="0.35">
      <c r="A24" s="23" t="s">
        <v>41</v>
      </c>
      <c r="B24" s="24" t="s">
        <v>31</v>
      </c>
      <c r="C24" s="24" t="s">
        <v>14</v>
      </c>
      <c r="D24" s="24" t="s">
        <v>105</v>
      </c>
      <c r="E24" s="24" t="s">
        <v>112</v>
      </c>
      <c r="F24" s="24" t="s">
        <v>116</v>
      </c>
      <c r="G24" s="25">
        <v>118</v>
      </c>
      <c r="H24" s="32">
        <v>0</v>
      </c>
      <c r="I24" s="25">
        <v>0</v>
      </c>
      <c r="J24" s="25">
        <v>55.96</v>
      </c>
      <c r="K24" s="25">
        <v>0</v>
      </c>
      <c r="L24" s="25">
        <v>37.090000000000003</v>
      </c>
      <c r="M24" s="122" t="s">
        <v>362</v>
      </c>
      <c r="N24" s="123">
        <v>12</v>
      </c>
      <c r="O24" s="123">
        <f>SUM(J24,J25,J27)</f>
        <v>175.61</v>
      </c>
      <c r="P24" s="123" t="s">
        <v>361</v>
      </c>
    </row>
    <row r="25" spans="1:16" ht="21" x14ac:dyDescent="0.35">
      <c r="A25" s="26" t="s">
        <v>41</v>
      </c>
      <c r="B25" s="27" t="s">
        <v>31</v>
      </c>
      <c r="C25" s="27" t="s">
        <v>14</v>
      </c>
      <c r="D25" s="27" t="s">
        <v>105</v>
      </c>
      <c r="E25" s="27" t="s">
        <v>113</v>
      </c>
      <c r="F25" s="27" t="s">
        <v>117</v>
      </c>
      <c r="G25" s="28">
        <v>119</v>
      </c>
      <c r="H25" s="34">
        <v>4</v>
      </c>
      <c r="I25" s="28">
        <v>0</v>
      </c>
      <c r="J25" s="28">
        <v>60.23</v>
      </c>
      <c r="K25" s="28"/>
      <c r="L25" s="28"/>
      <c r="M25" s="124"/>
      <c r="N25" s="125"/>
      <c r="O25" s="125"/>
      <c r="P25" s="125"/>
    </row>
    <row r="26" spans="1:16" ht="21" x14ac:dyDescent="0.35">
      <c r="A26" s="26" t="s">
        <v>41</v>
      </c>
      <c r="B26" s="27" t="s">
        <v>31</v>
      </c>
      <c r="C26" s="27" t="s">
        <v>14</v>
      </c>
      <c r="D26" s="27" t="s">
        <v>105</v>
      </c>
      <c r="E26" s="27" t="s">
        <v>114</v>
      </c>
      <c r="F26" s="27" t="s">
        <v>118</v>
      </c>
      <c r="G26" s="28">
        <v>120</v>
      </c>
      <c r="H26" s="42" t="s">
        <v>336</v>
      </c>
      <c r="I26" s="36">
        <v>4</v>
      </c>
      <c r="J26" s="28">
        <v>69.08</v>
      </c>
      <c r="K26" s="28"/>
      <c r="L26" s="28"/>
      <c r="M26" s="124"/>
      <c r="N26" s="125"/>
      <c r="O26" s="125"/>
      <c r="P26" s="125"/>
    </row>
    <row r="27" spans="1:16" ht="21.75" thickBot="1" x14ac:dyDescent="0.4">
      <c r="A27" s="29" t="s">
        <v>41</v>
      </c>
      <c r="B27" s="30" t="s">
        <v>31</v>
      </c>
      <c r="C27" s="30" t="s">
        <v>14</v>
      </c>
      <c r="D27" s="30" t="s">
        <v>105</v>
      </c>
      <c r="E27" s="30" t="s">
        <v>115</v>
      </c>
      <c r="F27" s="30" t="s">
        <v>119</v>
      </c>
      <c r="G27" s="31">
        <v>121</v>
      </c>
      <c r="H27" s="33">
        <v>4</v>
      </c>
      <c r="I27" s="31">
        <v>4</v>
      </c>
      <c r="J27" s="31">
        <v>59.42</v>
      </c>
      <c r="K27" s="31"/>
      <c r="L27" s="31"/>
      <c r="M27" s="126"/>
      <c r="N27" s="127"/>
      <c r="O27" s="127"/>
      <c r="P27" s="127"/>
    </row>
    <row r="28" spans="1:16" ht="21" x14ac:dyDescent="0.35">
      <c r="A28" s="23" t="s">
        <v>41</v>
      </c>
      <c r="B28" s="24" t="s">
        <v>31</v>
      </c>
      <c r="C28" s="24" t="s">
        <v>14</v>
      </c>
      <c r="D28" s="24" t="s">
        <v>148</v>
      </c>
      <c r="E28" s="24" t="s">
        <v>151</v>
      </c>
      <c r="F28" s="24" t="s">
        <v>152</v>
      </c>
      <c r="G28" s="25">
        <v>122</v>
      </c>
      <c r="H28" s="32">
        <v>4</v>
      </c>
      <c r="I28" s="25">
        <v>0</v>
      </c>
      <c r="J28" s="25">
        <v>51.56</v>
      </c>
      <c r="K28" s="25"/>
      <c r="L28" s="25"/>
      <c r="M28" s="122"/>
      <c r="N28" s="123">
        <v>12</v>
      </c>
      <c r="O28" s="123">
        <f>SUM(J28:J30)</f>
        <v>169.51999999999998</v>
      </c>
      <c r="P28" s="123" t="s">
        <v>362</v>
      </c>
    </row>
    <row r="29" spans="1:16" ht="21" x14ac:dyDescent="0.35">
      <c r="A29" s="26" t="s">
        <v>41</v>
      </c>
      <c r="B29" s="27" t="s">
        <v>31</v>
      </c>
      <c r="C29" s="27" t="s">
        <v>14</v>
      </c>
      <c r="D29" s="27" t="s">
        <v>148</v>
      </c>
      <c r="E29" s="27" t="s">
        <v>153</v>
      </c>
      <c r="F29" s="27" t="s">
        <v>156</v>
      </c>
      <c r="G29" s="28">
        <v>123</v>
      </c>
      <c r="H29" s="42" t="s">
        <v>336</v>
      </c>
      <c r="I29" s="28">
        <v>4</v>
      </c>
      <c r="J29" s="28">
        <v>56.1</v>
      </c>
      <c r="K29" s="28"/>
      <c r="L29" s="28"/>
      <c r="M29" s="124"/>
      <c r="N29" s="125"/>
      <c r="O29" s="125"/>
      <c r="P29" s="125"/>
    </row>
    <row r="30" spans="1:16" ht="21" x14ac:dyDescent="0.35">
      <c r="A30" s="26" t="s">
        <v>41</v>
      </c>
      <c r="B30" s="27" t="s">
        <v>31</v>
      </c>
      <c r="C30" s="27" t="s">
        <v>14</v>
      </c>
      <c r="D30" s="27" t="s">
        <v>149</v>
      </c>
      <c r="E30" s="27" t="s">
        <v>154</v>
      </c>
      <c r="F30" s="27" t="s">
        <v>157</v>
      </c>
      <c r="G30" s="28">
        <v>124</v>
      </c>
      <c r="H30" s="34">
        <v>4</v>
      </c>
      <c r="I30" s="28">
        <v>0</v>
      </c>
      <c r="J30" s="28">
        <v>61.86</v>
      </c>
      <c r="K30" s="28"/>
      <c r="L30" s="28"/>
      <c r="M30" s="124"/>
      <c r="N30" s="125"/>
      <c r="O30" s="125"/>
      <c r="P30" s="125"/>
    </row>
    <row r="31" spans="1:16" ht="21.75" thickBot="1" x14ac:dyDescent="0.4">
      <c r="A31" s="29" t="s">
        <v>41</v>
      </c>
      <c r="B31" s="30" t="s">
        <v>31</v>
      </c>
      <c r="C31" s="30" t="s">
        <v>14</v>
      </c>
      <c r="D31" s="30" t="s">
        <v>149</v>
      </c>
      <c r="E31" s="30" t="s">
        <v>155</v>
      </c>
      <c r="F31" s="30" t="s">
        <v>158</v>
      </c>
      <c r="G31" s="31">
        <v>125</v>
      </c>
      <c r="H31" s="33">
        <v>0</v>
      </c>
      <c r="I31" s="61">
        <v>12</v>
      </c>
      <c r="J31" s="31">
        <v>60.06</v>
      </c>
      <c r="K31" s="31"/>
      <c r="L31" s="31"/>
      <c r="M31" s="126"/>
      <c r="N31" s="127"/>
      <c r="O31" s="127"/>
      <c r="P31" s="127"/>
    </row>
    <row r="32" spans="1:16" ht="21" x14ac:dyDescent="0.35">
      <c r="A32" s="23" t="s">
        <v>41</v>
      </c>
      <c r="B32" s="24" t="s">
        <v>31</v>
      </c>
      <c r="C32" s="24" t="s">
        <v>14</v>
      </c>
      <c r="D32" s="24" t="s">
        <v>150</v>
      </c>
      <c r="E32" s="24" t="s">
        <v>159</v>
      </c>
      <c r="F32" s="24" t="s">
        <v>160</v>
      </c>
      <c r="G32" s="25">
        <v>126</v>
      </c>
      <c r="H32" s="32">
        <v>0</v>
      </c>
      <c r="I32" s="25">
        <v>0</v>
      </c>
      <c r="J32" s="25">
        <v>60.45</v>
      </c>
      <c r="K32" s="25">
        <v>4</v>
      </c>
      <c r="L32" s="25">
        <v>44.53</v>
      </c>
      <c r="M32" s="122"/>
      <c r="N32" s="123">
        <v>4</v>
      </c>
      <c r="O32" s="123">
        <f>SUM(J32:J34)</f>
        <v>185.75</v>
      </c>
      <c r="P32" s="123" t="s">
        <v>357</v>
      </c>
    </row>
    <row r="33" spans="1:16" ht="21" x14ac:dyDescent="0.35">
      <c r="A33" s="26" t="s">
        <v>41</v>
      </c>
      <c r="B33" s="27" t="s">
        <v>31</v>
      </c>
      <c r="C33" s="27" t="s">
        <v>14</v>
      </c>
      <c r="D33" s="27" t="s">
        <v>150</v>
      </c>
      <c r="E33" s="27" t="s">
        <v>161</v>
      </c>
      <c r="F33" s="27" t="s">
        <v>162</v>
      </c>
      <c r="G33" s="28">
        <v>127</v>
      </c>
      <c r="H33" s="34">
        <v>0</v>
      </c>
      <c r="I33" s="28">
        <v>0</v>
      </c>
      <c r="J33" s="28">
        <v>64.53</v>
      </c>
      <c r="K33" s="28">
        <v>4</v>
      </c>
      <c r="L33" s="28">
        <v>52.14</v>
      </c>
      <c r="M33" s="124"/>
      <c r="N33" s="125"/>
      <c r="O33" s="125"/>
      <c r="P33" s="125"/>
    </row>
    <row r="34" spans="1:16" ht="21" x14ac:dyDescent="0.35">
      <c r="A34" s="26" t="s">
        <v>41</v>
      </c>
      <c r="B34" s="27" t="s">
        <v>31</v>
      </c>
      <c r="C34" s="27" t="s">
        <v>14</v>
      </c>
      <c r="D34" s="27" t="s">
        <v>150</v>
      </c>
      <c r="E34" s="27" t="s">
        <v>163</v>
      </c>
      <c r="F34" s="27" t="s">
        <v>164</v>
      </c>
      <c r="G34" s="28">
        <v>128</v>
      </c>
      <c r="H34" s="34">
        <v>0</v>
      </c>
      <c r="I34" s="28">
        <v>4</v>
      </c>
      <c r="J34" s="28">
        <v>60.77</v>
      </c>
      <c r="K34" s="28"/>
      <c r="L34" s="28"/>
      <c r="M34" s="124"/>
      <c r="N34" s="125"/>
      <c r="O34" s="125"/>
      <c r="P34" s="125"/>
    </row>
    <row r="35" spans="1:16" ht="21.75" thickBot="1" x14ac:dyDescent="0.4">
      <c r="A35" s="29" t="s">
        <v>41</v>
      </c>
      <c r="B35" s="30" t="s">
        <v>31</v>
      </c>
      <c r="C35" s="30" t="s">
        <v>14</v>
      </c>
      <c r="D35" s="30" t="s">
        <v>150</v>
      </c>
      <c r="E35" s="30" t="s">
        <v>165</v>
      </c>
      <c r="F35" s="30" t="s">
        <v>166</v>
      </c>
      <c r="G35" s="31">
        <v>129</v>
      </c>
      <c r="H35" s="69">
        <v>4</v>
      </c>
      <c r="I35" s="61">
        <v>4</v>
      </c>
      <c r="J35" s="31">
        <v>66.349999999999994</v>
      </c>
      <c r="K35" s="31"/>
      <c r="L35" s="31"/>
      <c r="M35" s="126"/>
      <c r="N35" s="127"/>
      <c r="O35" s="127"/>
      <c r="P35" s="127"/>
    </row>
    <row r="36" spans="1:16" ht="21" x14ac:dyDescent="0.35">
      <c r="A36" s="23" t="s">
        <v>41</v>
      </c>
      <c r="B36" s="24" t="s">
        <v>31</v>
      </c>
      <c r="C36" s="24" t="s">
        <v>14</v>
      </c>
      <c r="D36" s="24" t="s">
        <v>167</v>
      </c>
      <c r="E36" s="24" t="s">
        <v>184</v>
      </c>
      <c r="F36" s="24" t="s">
        <v>188</v>
      </c>
      <c r="G36" s="25">
        <v>130</v>
      </c>
      <c r="H36" s="32" t="s">
        <v>336</v>
      </c>
      <c r="I36" s="25">
        <v>4</v>
      </c>
      <c r="J36" s="25">
        <v>67.400000000000006</v>
      </c>
      <c r="K36" s="25"/>
      <c r="L36" s="25"/>
      <c r="M36" s="122"/>
      <c r="N36" s="123" t="s">
        <v>336</v>
      </c>
      <c r="O36" s="123" t="s">
        <v>336</v>
      </c>
      <c r="P36" s="123" t="s">
        <v>336</v>
      </c>
    </row>
    <row r="37" spans="1:16" ht="21" x14ac:dyDescent="0.35">
      <c r="A37" s="26" t="s">
        <v>41</v>
      </c>
      <c r="B37" s="27" t="s">
        <v>31</v>
      </c>
      <c r="C37" s="27" t="s">
        <v>14</v>
      </c>
      <c r="D37" s="27" t="s">
        <v>167</v>
      </c>
      <c r="E37" s="27" t="s">
        <v>185</v>
      </c>
      <c r="F37" s="27" t="s">
        <v>189</v>
      </c>
      <c r="G37" s="28">
        <v>131</v>
      </c>
      <c r="H37" s="34" t="s">
        <v>336</v>
      </c>
      <c r="I37" s="28">
        <v>4</v>
      </c>
      <c r="J37" s="28">
        <v>58.68</v>
      </c>
      <c r="K37" s="28"/>
      <c r="L37" s="28"/>
      <c r="M37" s="124"/>
      <c r="N37" s="125"/>
      <c r="O37" s="125"/>
      <c r="P37" s="125"/>
    </row>
    <row r="38" spans="1:16" ht="21" x14ac:dyDescent="0.35">
      <c r="A38" s="26" t="s">
        <v>41</v>
      </c>
      <c r="B38" s="27" t="s">
        <v>31</v>
      </c>
      <c r="C38" s="27" t="s">
        <v>14</v>
      </c>
      <c r="D38" s="27" t="s">
        <v>167</v>
      </c>
      <c r="E38" s="27" t="s">
        <v>186</v>
      </c>
      <c r="F38" s="27" t="s">
        <v>190</v>
      </c>
      <c r="G38" s="28">
        <v>132</v>
      </c>
      <c r="H38" s="34">
        <v>4</v>
      </c>
      <c r="I38" s="28">
        <v>0</v>
      </c>
      <c r="J38" s="28">
        <v>71.14</v>
      </c>
      <c r="K38" s="28"/>
      <c r="L38" s="28"/>
      <c r="M38" s="124"/>
      <c r="N38" s="125"/>
      <c r="O38" s="125"/>
      <c r="P38" s="125"/>
    </row>
    <row r="39" spans="1:16" ht="21.75" thickBot="1" x14ac:dyDescent="0.4">
      <c r="A39" s="29" t="s">
        <v>41</v>
      </c>
      <c r="B39" s="30" t="s">
        <v>31</v>
      </c>
      <c r="C39" s="30" t="s">
        <v>14</v>
      </c>
      <c r="D39" s="30" t="s">
        <v>167</v>
      </c>
      <c r="E39" s="30" t="s">
        <v>187</v>
      </c>
      <c r="F39" s="30" t="s">
        <v>191</v>
      </c>
      <c r="G39" s="31">
        <v>133</v>
      </c>
      <c r="H39" s="33">
        <v>0</v>
      </c>
      <c r="I39" s="31">
        <v>0</v>
      </c>
      <c r="J39" s="31">
        <v>62.28</v>
      </c>
      <c r="K39" s="31" t="s">
        <v>337</v>
      </c>
      <c r="L39" s="31"/>
      <c r="M39" s="126"/>
      <c r="N39" s="127"/>
      <c r="O39" s="127"/>
      <c r="P39" s="127"/>
    </row>
    <row r="40" spans="1:16" ht="21" x14ac:dyDescent="0.35">
      <c r="A40" s="23" t="s">
        <v>41</v>
      </c>
      <c r="B40" s="24" t="s">
        <v>31</v>
      </c>
      <c r="C40" s="24" t="s">
        <v>14</v>
      </c>
      <c r="D40" s="24" t="s">
        <v>204</v>
      </c>
      <c r="E40" s="24" t="s">
        <v>205</v>
      </c>
      <c r="F40" s="24" t="s">
        <v>206</v>
      </c>
      <c r="G40" s="25">
        <v>134</v>
      </c>
      <c r="H40" s="32" t="s">
        <v>337</v>
      </c>
      <c r="I40" s="25" t="s">
        <v>337</v>
      </c>
      <c r="J40" s="25" t="s">
        <v>337</v>
      </c>
      <c r="K40" s="25"/>
      <c r="L40" s="25"/>
      <c r="M40" s="122"/>
      <c r="N40" s="123" t="s">
        <v>337</v>
      </c>
      <c r="O40" s="123" t="s">
        <v>337</v>
      </c>
      <c r="P40" s="123" t="s">
        <v>337</v>
      </c>
    </row>
    <row r="41" spans="1:16" ht="21" x14ac:dyDescent="0.35">
      <c r="A41" s="26" t="s">
        <v>41</v>
      </c>
      <c r="B41" s="27" t="s">
        <v>31</v>
      </c>
      <c r="C41" s="27" t="s">
        <v>9</v>
      </c>
      <c r="D41" s="27" t="s">
        <v>204</v>
      </c>
      <c r="E41" s="27" t="s">
        <v>207</v>
      </c>
      <c r="F41" s="27" t="s">
        <v>208</v>
      </c>
      <c r="G41" s="28">
        <v>135</v>
      </c>
      <c r="H41" s="34" t="s">
        <v>338</v>
      </c>
      <c r="I41" s="28" t="s">
        <v>337</v>
      </c>
      <c r="J41" s="28" t="s">
        <v>337</v>
      </c>
      <c r="K41" s="28"/>
      <c r="L41" s="28"/>
      <c r="M41" s="124"/>
      <c r="N41" s="125"/>
      <c r="O41" s="125"/>
      <c r="P41" s="125"/>
    </row>
    <row r="42" spans="1:16" ht="21" x14ac:dyDescent="0.35">
      <c r="A42" s="26" t="s">
        <v>41</v>
      </c>
      <c r="B42" s="27" t="s">
        <v>31</v>
      </c>
      <c r="C42" s="27" t="s">
        <v>9</v>
      </c>
      <c r="D42" s="27" t="s">
        <v>204</v>
      </c>
      <c r="E42" s="27" t="s">
        <v>209</v>
      </c>
      <c r="F42" s="27" t="s">
        <v>210</v>
      </c>
      <c r="G42" s="28">
        <v>136</v>
      </c>
      <c r="H42" s="34" t="s">
        <v>338</v>
      </c>
      <c r="I42" s="28" t="s">
        <v>337</v>
      </c>
      <c r="J42" s="28" t="s">
        <v>337</v>
      </c>
      <c r="K42" s="28"/>
      <c r="L42" s="28"/>
      <c r="M42" s="124"/>
      <c r="N42" s="125"/>
      <c r="O42" s="125"/>
      <c r="P42" s="125"/>
    </row>
    <row r="43" spans="1:16" ht="21.75" thickBot="1" x14ac:dyDescent="0.4">
      <c r="A43" s="29" t="s">
        <v>41</v>
      </c>
      <c r="B43" s="30" t="s">
        <v>31</v>
      </c>
      <c r="C43" s="30" t="s">
        <v>14</v>
      </c>
      <c r="D43" s="30" t="s">
        <v>204</v>
      </c>
      <c r="E43" s="30" t="s">
        <v>211</v>
      </c>
      <c r="F43" s="30" t="s">
        <v>212</v>
      </c>
      <c r="G43" s="31">
        <v>137</v>
      </c>
      <c r="H43" s="33" t="s">
        <v>337</v>
      </c>
      <c r="I43" s="31" t="s">
        <v>337</v>
      </c>
      <c r="J43" s="31" t="s">
        <v>337</v>
      </c>
      <c r="K43" s="31"/>
      <c r="L43" s="31"/>
      <c r="M43" s="126"/>
      <c r="N43" s="127"/>
      <c r="O43" s="127"/>
      <c r="P43" s="127"/>
    </row>
    <row r="44" spans="1:16" ht="21" x14ac:dyDescent="0.35">
      <c r="A44" s="23" t="s">
        <v>41</v>
      </c>
      <c r="B44" s="24" t="s">
        <v>31</v>
      </c>
      <c r="C44" s="24" t="s">
        <v>14</v>
      </c>
      <c r="D44" s="24" t="s">
        <v>213</v>
      </c>
      <c r="E44" s="24" t="s">
        <v>214</v>
      </c>
      <c r="F44" s="24" t="s">
        <v>215</v>
      </c>
      <c r="G44" s="25">
        <v>138</v>
      </c>
      <c r="H44" s="32">
        <v>0</v>
      </c>
      <c r="I44" s="25">
        <v>0</v>
      </c>
      <c r="J44" s="25">
        <v>60.88</v>
      </c>
      <c r="K44" s="25">
        <v>0</v>
      </c>
      <c r="L44" s="25">
        <v>43.16</v>
      </c>
      <c r="M44" s="122" t="s">
        <v>361</v>
      </c>
      <c r="N44" s="123">
        <v>16</v>
      </c>
      <c r="O44" s="123">
        <f>SUM(J44,J45,J47)</f>
        <v>176.89</v>
      </c>
      <c r="P44" s="123"/>
    </row>
    <row r="45" spans="1:16" ht="21" x14ac:dyDescent="0.35">
      <c r="A45" s="26" t="s">
        <v>41</v>
      </c>
      <c r="B45" s="27" t="s">
        <v>31</v>
      </c>
      <c r="C45" s="27" t="s">
        <v>14</v>
      </c>
      <c r="D45" s="27" t="s">
        <v>213</v>
      </c>
      <c r="E45" s="27" t="s">
        <v>216</v>
      </c>
      <c r="F45" s="27" t="s">
        <v>217</v>
      </c>
      <c r="G45" s="28">
        <v>139</v>
      </c>
      <c r="H45" s="34">
        <v>4</v>
      </c>
      <c r="I45" s="28">
        <v>0</v>
      </c>
      <c r="J45" s="28">
        <v>57.01</v>
      </c>
      <c r="K45" s="28"/>
      <c r="L45" s="28"/>
      <c r="M45" s="124"/>
      <c r="N45" s="125"/>
      <c r="O45" s="125"/>
      <c r="P45" s="125"/>
    </row>
    <row r="46" spans="1:16" ht="21" x14ac:dyDescent="0.35">
      <c r="A46" s="26" t="s">
        <v>41</v>
      </c>
      <c r="B46" s="27" t="s">
        <v>31</v>
      </c>
      <c r="C46" s="27" t="s">
        <v>14</v>
      </c>
      <c r="D46" s="27" t="s">
        <v>213</v>
      </c>
      <c r="E46" s="27" t="s">
        <v>218</v>
      </c>
      <c r="F46" s="27" t="s">
        <v>219</v>
      </c>
      <c r="G46" s="28">
        <v>140</v>
      </c>
      <c r="H46" s="42">
        <v>8</v>
      </c>
      <c r="I46" s="28">
        <v>8</v>
      </c>
      <c r="J46" s="36">
        <v>75.48</v>
      </c>
      <c r="K46" s="28"/>
      <c r="L46" s="28"/>
      <c r="M46" s="124"/>
      <c r="N46" s="125"/>
      <c r="O46" s="125"/>
      <c r="P46" s="125"/>
    </row>
    <row r="47" spans="1:16" ht="21.75" thickBot="1" x14ac:dyDescent="0.4">
      <c r="A47" s="29" t="s">
        <v>41</v>
      </c>
      <c r="B47" s="30" t="s">
        <v>31</v>
      </c>
      <c r="C47" s="30" t="s">
        <v>14</v>
      </c>
      <c r="D47" s="30" t="s">
        <v>213</v>
      </c>
      <c r="E47" s="30" t="s">
        <v>220</v>
      </c>
      <c r="F47" s="30" t="s">
        <v>221</v>
      </c>
      <c r="G47" s="31">
        <v>141</v>
      </c>
      <c r="H47" s="33">
        <v>4</v>
      </c>
      <c r="I47" s="61">
        <v>8</v>
      </c>
      <c r="J47" s="31">
        <v>59</v>
      </c>
      <c r="K47" s="31"/>
      <c r="L47" s="31"/>
      <c r="M47" s="126"/>
      <c r="N47" s="127"/>
      <c r="O47" s="127"/>
      <c r="P47" s="127"/>
    </row>
    <row r="48" spans="1:16" ht="21" x14ac:dyDescent="0.35">
      <c r="A48" s="23" t="s">
        <v>41</v>
      </c>
      <c r="B48" s="24" t="s">
        <v>31</v>
      </c>
      <c r="C48" s="24" t="s">
        <v>14</v>
      </c>
      <c r="D48" s="24" t="s">
        <v>235</v>
      </c>
      <c r="E48" s="24" t="s">
        <v>236</v>
      </c>
      <c r="F48" s="24" t="s">
        <v>237</v>
      </c>
      <c r="G48" s="25">
        <v>142</v>
      </c>
      <c r="H48" s="32">
        <v>4</v>
      </c>
      <c r="I48" s="25">
        <v>4</v>
      </c>
      <c r="J48" s="25">
        <v>58.56</v>
      </c>
      <c r="K48" s="25"/>
      <c r="L48" s="25"/>
      <c r="M48" s="122"/>
      <c r="N48" s="123">
        <v>16</v>
      </c>
      <c r="O48" s="123">
        <f>SUM(J48:J49,J51)</f>
        <v>170.92</v>
      </c>
      <c r="P48" s="123"/>
    </row>
    <row r="49" spans="1:16" ht="21" x14ac:dyDescent="0.35">
      <c r="A49" s="26" t="s">
        <v>41</v>
      </c>
      <c r="B49" s="27" t="s">
        <v>31</v>
      </c>
      <c r="C49" s="27" t="s">
        <v>14</v>
      </c>
      <c r="D49" s="27" t="s">
        <v>235</v>
      </c>
      <c r="E49" s="27" t="s">
        <v>238</v>
      </c>
      <c r="F49" s="27" t="s">
        <v>239</v>
      </c>
      <c r="G49" s="28">
        <v>143</v>
      </c>
      <c r="H49" s="34">
        <v>0</v>
      </c>
      <c r="I49" s="28">
        <v>0</v>
      </c>
      <c r="J49" s="28">
        <v>56.73</v>
      </c>
      <c r="K49" s="28">
        <v>0</v>
      </c>
      <c r="L49" s="28">
        <v>45.73</v>
      </c>
      <c r="M49" s="124"/>
      <c r="N49" s="125"/>
      <c r="O49" s="125"/>
      <c r="P49" s="125"/>
    </row>
    <row r="50" spans="1:16" ht="21" x14ac:dyDescent="0.35">
      <c r="A50" s="26" t="s">
        <v>41</v>
      </c>
      <c r="B50" s="27" t="s">
        <v>31</v>
      </c>
      <c r="C50" s="27" t="s">
        <v>14</v>
      </c>
      <c r="D50" s="27" t="s">
        <v>235</v>
      </c>
      <c r="E50" s="27" t="s">
        <v>240</v>
      </c>
      <c r="F50" s="27" t="s">
        <v>46</v>
      </c>
      <c r="G50" s="28">
        <v>144</v>
      </c>
      <c r="H50" s="42">
        <v>12</v>
      </c>
      <c r="I50" s="36">
        <v>8</v>
      </c>
      <c r="J50" s="28">
        <v>58.13</v>
      </c>
      <c r="K50" s="28"/>
      <c r="L50" s="28"/>
      <c r="M50" s="124"/>
      <c r="N50" s="125"/>
      <c r="O50" s="125"/>
      <c r="P50" s="125"/>
    </row>
    <row r="51" spans="1:16" ht="21.75" thickBot="1" x14ac:dyDescent="0.4">
      <c r="A51" s="29" t="s">
        <v>41</v>
      </c>
      <c r="B51" s="30" t="s">
        <v>31</v>
      </c>
      <c r="C51" s="30" t="s">
        <v>14</v>
      </c>
      <c r="D51" s="30" t="s">
        <v>235</v>
      </c>
      <c r="E51" s="30" t="s">
        <v>241</v>
      </c>
      <c r="F51" s="30" t="s">
        <v>242</v>
      </c>
      <c r="G51" s="31">
        <v>145</v>
      </c>
      <c r="H51" s="33">
        <v>8</v>
      </c>
      <c r="I51" s="31">
        <v>0</v>
      </c>
      <c r="J51" s="31">
        <v>55.63</v>
      </c>
      <c r="K51" s="31"/>
      <c r="L51" s="31"/>
      <c r="M51" s="126"/>
      <c r="N51" s="127"/>
      <c r="O51" s="127"/>
      <c r="P51" s="127"/>
    </row>
    <row r="52" spans="1:16" ht="21" x14ac:dyDescent="0.35">
      <c r="A52" s="23" t="s">
        <v>41</v>
      </c>
      <c r="B52" s="24" t="s">
        <v>31</v>
      </c>
      <c r="C52" s="24" t="s">
        <v>14</v>
      </c>
      <c r="D52" s="24" t="s">
        <v>243</v>
      </c>
      <c r="E52" s="24" t="s">
        <v>246</v>
      </c>
      <c r="F52" s="24" t="s">
        <v>247</v>
      </c>
      <c r="G52" s="25">
        <v>146</v>
      </c>
      <c r="H52" s="32">
        <v>0</v>
      </c>
      <c r="I52" s="25">
        <v>0</v>
      </c>
      <c r="J52" s="25">
        <v>55.1</v>
      </c>
      <c r="K52" s="25">
        <v>0</v>
      </c>
      <c r="L52" s="25">
        <v>35.729999999999997</v>
      </c>
      <c r="M52" s="122" t="s">
        <v>357</v>
      </c>
      <c r="N52" s="123">
        <v>4</v>
      </c>
      <c r="O52" s="123">
        <f>SUM(J52:J55)</f>
        <v>162.03</v>
      </c>
      <c r="P52" s="123" t="s">
        <v>356</v>
      </c>
    </row>
    <row r="53" spans="1:16" ht="21" x14ac:dyDescent="0.35">
      <c r="A53" s="26" t="s">
        <v>41</v>
      </c>
      <c r="B53" s="27" t="s">
        <v>31</v>
      </c>
      <c r="C53" s="27" t="s">
        <v>14</v>
      </c>
      <c r="D53" s="27" t="s">
        <v>243</v>
      </c>
      <c r="E53" s="27" t="s">
        <v>248</v>
      </c>
      <c r="F53" s="27" t="s">
        <v>249</v>
      </c>
      <c r="G53" s="28">
        <v>147</v>
      </c>
      <c r="H53" s="34">
        <v>0</v>
      </c>
      <c r="I53" s="36" t="s">
        <v>336</v>
      </c>
      <c r="J53" s="28" t="s">
        <v>364</v>
      </c>
      <c r="K53" s="28"/>
      <c r="L53" s="28"/>
      <c r="M53" s="124"/>
      <c r="N53" s="125"/>
      <c r="O53" s="125"/>
      <c r="P53" s="125"/>
    </row>
    <row r="54" spans="1:16" ht="21" x14ac:dyDescent="0.35">
      <c r="A54" s="26" t="s">
        <v>41</v>
      </c>
      <c r="B54" s="27" t="s">
        <v>31</v>
      </c>
      <c r="C54" s="27" t="s">
        <v>14</v>
      </c>
      <c r="D54" s="27" t="s">
        <v>243</v>
      </c>
      <c r="E54" s="27" t="s">
        <v>250</v>
      </c>
      <c r="F54" s="27" t="s">
        <v>251</v>
      </c>
      <c r="G54" s="28">
        <v>148</v>
      </c>
      <c r="H54" s="34">
        <v>0</v>
      </c>
      <c r="I54" s="28">
        <v>0</v>
      </c>
      <c r="J54" s="28">
        <v>52.75</v>
      </c>
      <c r="K54" s="28">
        <v>0</v>
      </c>
      <c r="L54" s="28">
        <v>34.75</v>
      </c>
      <c r="M54" s="124" t="s">
        <v>356</v>
      </c>
      <c r="N54" s="125"/>
      <c r="O54" s="125"/>
      <c r="P54" s="125"/>
    </row>
    <row r="55" spans="1:16" ht="21.75" thickBot="1" x14ac:dyDescent="0.4">
      <c r="A55" s="29" t="s">
        <v>41</v>
      </c>
      <c r="B55" s="30" t="s">
        <v>31</v>
      </c>
      <c r="C55" s="30" t="s">
        <v>14</v>
      </c>
      <c r="D55" s="30" t="s">
        <v>243</v>
      </c>
      <c r="E55" s="30" t="s">
        <v>252</v>
      </c>
      <c r="F55" s="30" t="s">
        <v>253</v>
      </c>
      <c r="G55" s="31">
        <v>149</v>
      </c>
      <c r="H55" s="33">
        <v>0</v>
      </c>
      <c r="I55" s="31">
        <v>4</v>
      </c>
      <c r="J55" s="31">
        <v>54.18</v>
      </c>
      <c r="K55" s="31"/>
      <c r="L55" s="31"/>
      <c r="M55" s="126"/>
      <c r="N55" s="127"/>
      <c r="O55" s="127"/>
      <c r="P55" s="127"/>
    </row>
    <row r="56" spans="1:16" ht="21" x14ac:dyDescent="0.35">
      <c r="A56" s="23" t="s">
        <v>41</v>
      </c>
      <c r="B56" s="24" t="s">
        <v>31</v>
      </c>
      <c r="C56" s="24" t="s">
        <v>14</v>
      </c>
      <c r="D56" s="24" t="s">
        <v>284</v>
      </c>
      <c r="E56" s="24" t="s">
        <v>293</v>
      </c>
      <c r="F56" s="24" t="s">
        <v>294</v>
      </c>
      <c r="G56" s="25">
        <v>150</v>
      </c>
      <c r="H56" s="32">
        <v>4</v>
      </c>
      <c r="I56" s="25">
        <v>0</v>
      </c>
      <c r="J56" s="25">
        <v>61.03</v>
      </c>
      <c r="K56" s="25"/>
      <c r="L56" s="25"/>
      <c r="M56" s="122"/>
      <c r="N56" s="123">
        <v>8</v>
      </c>
      <c r="O56" s="123">
        <f>SUM(J56:J57,J59)</f>
        <v>173.08</v>
      </c>
      <c r="P56" s="123" t="s">
        <v>360</v>
      </c>
    </row>
    <row r="57" spans="1:16" ht="21" x14ac:dyDescent="0.35">
      <c r="A57" s="26" t="s">
        <v>41</v>
      </c>
      <c r="B57" s="27" t="s">
        <v>31</v>
      </c>
      <c r="C57" s="27" t="s">
        <v>14</v>
      </c>
      <c r="D57" s="27" t="s">
        <v>284</v>
      </c>
      <c r="E57" s="27" t="s">
        <v>295</v>
      </c>
      <c r="F57" s="27" t="s">
        <v>296</v>
      </c>
      <c r="G57" s="28">
        <v>151</v>
      </c>
      <c r="H57" s="34">
        <v>0</v>
      </c>
      <c r="I57" s="28">
        <v>0</v>
      </c>
      <c r="J57" s="28">
        <v>56.71</v>
      </c>
      <c r="K57" s="28">
        <v>4</v>
      </c>
      <c r="L57" s="28">
        <v>47.81</v>
      </c>
      <c r="M57" s="124"/>
      <c r="N57" s="125"/>
      <c r="O57" s="125"/>
      <c r="P57" s="125"/>
    </row>
    <row r="58" spans="1:16" ht="21" x14ac:dyDescent="0.35">
      <c r="A58" s="26" t="s">
        <v>41</v>
      </c>
      <c r="B58" s="27" t="s">
        <v>31</v>
      </c>
      <c r="C58" s="27" t="s">
        <v>14</v>
      </c>
      <c r="D58" s="27" t="s">
        <v>284</v>
      </c>
      <c r="E58" s="27" t="s">
        <v>297</v>
      </c>
      <c r="F58" s="27" t="s">
        <v>298</v>
      </c>
      <c r="G58" s="28">
        <v>152</v>
      </c>
      <c r="H58" s="42">
        <v>8</v>
      </c>
      <c r="I58" s="36">
        <v>4</v>
      </c>
      <c r="J58" s="28">
        <v>59.38</v>
      </c>
      <c r="K58" s="28"/>
      <c r="L58" s="28"/>
      <c r="M58" s="124"/>
      <c r="N58" s="125"/>
      <c r="O58" s="125"/>
      <c r="P58" s="125"/>
    </row>
    <row r="59" spans="1:16" ht="21.75" thickBot="1" x14ac:dyDescent="0.4">
      <c r="A59" s="29" t="s">
        <v>41</v>
      </c>
      <c r="B59" s="30" t="s">
        <v>31</v>
      </c>
      <c r="C59" s="30" t="s">
        <v>14</v>
      </c>
      <c r="D59" s="30" t="s">
        <v>284</v>
      </c>
      <c r="E59" s="30" t="s">
        <v>299</v>
      </c>
      <c r="F59" s="30" t="s">
        <v>300</v>
      </c>
      <c r="G59" s="31">
        <v>153</v>
      </c>
      <c r="H59" s="33">
        <v>0</v>
      </c>
      <c r="I59" s="31">
        <v>4</v>
      </c>
      <c r="J59" s="31">
        <v>55.34</v>
      </c>
      <c r="K59" s="31"/>
      <c r="L59" s="31"/>
      <c r="M59" s="126"/>
      <c r="N59" s="127"/>
      <c r="O59" s="127"/>
      <c r="P59" s="127"/>
    </row>
    <row r="60" spans="1:16" x14ac:dyDescent="0.25">
      <c r="D60" s="27"/>
      <c r="E60" s="27"/>
      <c r="F60" s="27"/>
      <c r="G60" s="28"/>
      <c r="H60" s="28"/>
      <c r="I60" s="28"/>
      <c r="J60" s="28"/>
    </row>
  </sheetData>
  <mergeCells count="37">
    <mergeCell ref="P48:P51"/>
    <mergeCell ref="P52:P55"/>
    <mergeCell ref="P56:P59"/>
    <mergeCell ref="P12:P15"/>
    <mergeCell ref="P16:P19"/>
    <mergeCell ref="P20:P23"/>
    <mergeCell ref="P24:P27"/>
    <mergeCell ref="P28:P31"/>
    <mergeCell ref="P32:P35"/>
    <mergeCell ref="N20:N23"/>
    <mergeCell ref="O20:O23"/>
    <mergeCell ref="P36:P39"/>
    <mergeCell ref="P40:P43"/>
    <mergeCell ref="P44:P47"/>
    <mergeCell ref="N1:O1"/>
    <mergeCell ref="N12:N15"/>
    <mergeCell ref="O12:O15"/>
    <mergeCell ref="N16:N19"/>
    <mergeCell ref="O16:O19"/>
    <mergeCell ref="N24:N27"/>
    <mergeCell ref="O24:O27"/>
    <mergeCell ref="N28:N31"/>
    <mergeCell ref="O28:O31"/>
    <mergeCell ref="N32:N35"/>
    <mergeCell ref="O32:O35"/>
    <mergeCell ref="N36:N39"/>
    <mergeCell ref="O36:O39"/>
    <mergeCell ref="N40:N43"/>
    <mergeCell ref="O40:O43"/>
    <mergeCell ref="N44:N47"/>
    <mergeCell ref="O44:O47"/>
    <mergeCell ref="N48:N51"/>
    <mergeCell ref="O48:O51"/>
    <mergeCell ref="N52:N55"/>
    <mergeCell ref="O52:O55"/>
    <mergeCell ref="N56:N59"/>
    <mergeCell ref="O56:O59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P21"/>
  <sheetViews>
    <sheetView zoomScale="70" zoomScaleNormal="70" workbookViewId="0">
      <selection activeCell="Q6" sqref="Q5:Q6"/>
    </sheetView>
  </sheetViews>
  <sheetFormatPr defaultColWidth="11" defaultRowHeight="15.75" x14ac:dyDescent="0.25"/>
  <cols>
    <col min="4" max="4" width="15.75" bestFit="1" customWidth="1"/>
    <col min="5" max="5" width="20.125" customWidth="1"/>
    <col min="6" max="6" width="21.375" customWidth="1"/>
    <col min="7" max="7" width="17.875" style="6" customWidth="1"/>
    <col min="8" max="16" width="11" style="6"/>
  </cols>
  <sheetData>
    <row r="1" spans="1:16" ht="23.25" x14ac:dyDescent="0.35">
      <c r="D1" s="5" t="s">
        <v>327</v>
      </c>
      <c r="E1" s="5" t="s">
        <v>349</v>
      </c>
      <c r="M1" s="50"/>
      <c r="N1" s="106" t="s">
        <v>358</v>
      </c>
      <c r="O1" s="107"/>
    </row>
    <row r="2" spans="1:16" ht="52.5" x14ac:dyDescent="0.4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8" t="s">
        <v>4</v>
      </c>
      <c r="G2" s="16" t="s">
        <v>363</v>
      </c>
      <c r="H2" s="17" t="s">
        <v>341</v>
      </c>
      <c r="I2" s="17" t="s">
        <v>342</v>
      </c>
      <c r="J2" s="7" t="s">
        <v>335</v>
      </c>
      <c r="K2" s="17" t="s">
        <v>343</v>
      </c>
      <c r="L2" s="17" t="s">
        <v>344</v>
      </c>
      <c r="M2" s="58" t="s">
        <v>353</v>
      </c>
      <c r="N2" s="43" t="s">
        <v>350</v>
      </c>
      <c r="O2" s="44" t="s">
        <v>351</v>
      </c>
      <c r="P2" s="21" t="s">
        <v>352</v>
      </c>
    </row>
    <row r="3" spans="1:16" x14ac:dyDescent="0.25">
      <c r="A3" t="s">
        <v>328</v>
      </c>
      <c r="B3" t="s">
        <v>8</v>
      </c>
      <c r="C3" t="s">
        <v>9</v>
      </c>
      <c r="D3" t="s">
        <v>138</v>
      </c>
      <c r="E3" t="s">
        <v>139</v>
      </c>
      <c r="F3" t="s">
        <v>140</v>
      </c>
      <c r="G3" s="6">
        <v>154</v>
      </c>
      <c r="H3" s="6">
        <v>0</v>
      </c>
      <c r="I3" s="6">
        <v>4</v>
      </c>
      <c r="J3" s="6">
        <v>72.5</v>
      </c>
      <c r="M3" s="49"/>
      <c r="N3" s="45"/>
      <c r="O3" s="46"/>
    </row>
    <row r="4" spans="1:16" x14ac:dyDescent="0.25">
      <c r="A4" t="s">
        <v>328</v>
      </c>
      <c r="B4" t="s">
        <v>8</v>
      </c>
      <c r="C4" t="s">
        <v>9</v>
      </c>
      <c r="D4" t="s">
        <v>105</v>
      </c>
      <c r="E4" t="s">
        <v>108</v>
      </c>
      <c r="F4" t="s">
        <v>192</v>
      </c>
      <c r="G4" s="6">
        <v>155</v>
      </c>
      <c r="H4" s="6">
        <v>8</v>
      </c>
      <c r="I4" s="6" t="s">
        <v>337</v>
      </c>
      <c r="M4" s="49"/>
      <c r="N4" s="45"/>
      <c r="O4" s="46"/>
    </row>
    <row r="5" spans="1:16" x14ac:dyDescent="0.25">
      <c r="A5" t="s">
        <v>328</v>
      </c>
      <c r="B5" t="s">
        <v>8</v>
      </c>
      <c r="C5" t="s">
        <v>9</v>
      </c>
      <c r="D5" t="s">
        <v>105</v>
      </c>
      <c r="E5" t="s">
        <v>193</v>
      </c>
      <c r="F5" t="s">
        <v>194</v>
      </c>
      <c r="G5" s="6">
        <v>156</v>
      </c>
      <c r="H5" s="6">
        <v>0</v>
      </c>
      <c r="I5" s="6">
        <v>4</v>
      </c>
      <c r="J5" s="6">
        <v>74.23</v>
      </c>
      <c r="M5" s="49"/>
      <c r="N5" s="45"/>
      <c r="O5" s="46"/>
    </row>
    <row r="6" spans="1:16" x14ac:dyDescent="0.25">
      <c r="A6" t="s">
        <v>328</v>
      </c>
      <c r="B6" t="s">
        <v>8</v>
      </c>
      <c r="C6" t="s">
        <v>9</v>
      </c>
      <c r="D6" t="s">
        <v>105</v>
      </c>
      <c r="E6" t="s">
        <v>193</v>
      </c>
      <c r="F6" t="s">
        <v>195</v>
      </c>
      <c r="G6" s="6">
        <v>157</v>
      </c>
      <c r="H6" s="6">
        <v>4</v>
      </c>
      <c r="I6" s="6">
        <v>4</v>
      </c>
      <c r="J6" s="6">
        <v>80.86</v>
      </c>
      <c r="M6" s="49"/>
      <c r="N6" s="45"/>
      <c r="O6" s="46"/>
    </row>
    <row r="7" spans="1:16" ht="16.5" thickBot="1" x14ac:dyDescent="0.3">
      <c r="M7" s="49"/>
      <c r="N7" s="45"/>
      <c r="O7" s="46"/>
    </row>
    <row r="8" spans="1:16" ht="21" x14ac:dyDescent="0.25">
      <c r="A8" s="23" t="s">
        <v>329</v>
      </c>
      <c r="B8" s="24" t="s">
        <v>8</v>
      </c>
      <c r="C8" s="24" t="s">
        <v>14</v>
      </c>
      <c r="D8" s="24" t="s">
        <v>18</v>
      </c>
      <c r="E8" s="24" t="s">
        <v>23</v>
      </c>
      <c r="F8" s="24" t="s">
        <v>27</v>
      </c>
      <c r="G8" s="25">
        <v>158</v>
      </c>
      <c r="H8" s="25">
        <v>0</v>
      </c>
      <c r="I8" s="25">
        <v>0</v>
      </c>
      <c r="J8" s="25">
        <v>67.55</v>
      </c>
      <c r="K8" s="25">
        <v>0</v>
      </c>
      <c r="L8" s="25">
        <v>40.729999999999997</v>
      </c>
      <c r="M8" s="65" t="s">
        <v>362</v>
      </c>
      <c r="N8" s="100" t="s">
        <v>336</v>
      </c>
      <c r="O8" s="111" t="s">
        <v>364</v>
      </c>
      <c r="P8" s="108"/>
    </row>
    <row r="9" spans="1:16" ht="21" x14ac:dyDescent="0.25">
      <c r="A9" s="26" t="s">
        <v>329</v>
      </c>
      <c r="B9" s="27" t="s">
        <v>8</v>
      </c>
      <c r="C9" s="27" t="s">
        <v>14</v>
      </c>
      <c r="D9" s="27" t="s">
        <v>18</v>
      </c>
      <c r="E9" s="27" t="s">
        <v>24</v>
      </c>
      <c r="F9" s="27" t="s">
        <v>28</v>
      </c>
      <c r="G9" s="28">
        <v>159</v>
      </c>
      <c r="H9" s="36" t="s">
        <v>336</v>
      </c>
      <c r="I9" s="36" t="s">
        <v>336</v>
      </c>
      <c r="J9" s="28"/>
      <c r="K9" s="28"/>
      <c r="L9" s="28"/>
      <c r="M9" s="66"/>
      <c r="N9" s="101"/>
      <c r="O9" s="112"/>
      <c r="P9" s="109"/>
    </row>
    <row r="10" spans="1:16" ht="21" x14ac:dyDescent="0.25">
      <c r="A10" s="26" t="s">
        <v>329</v>
      </c>
      <c r="B10" s="27" t="s">
        <v>8</v>
      </c>
      <c r="C10" s="27" t="s">
        <v>14</v>
      </c>
      <c r="D10" s="27" t="s">
        <v>18</v>
      </c>
      <c r="E10" s="27" t="s">
        <v>25</v>
      </c>
      <c r="F10" s="27" t="s">
        <v>29</v>
      </c>
      <c r="G10" s="28">
        <v>160</v>
      </c>
      <c r="H10" s="28">
        <v>0</v>
      </c>
      <c r="I10" s="28">
        <v>0</v>
      </c>
      <c r="J10" s="28">
        <v>63.94</v>
      </c>
      <c r="K10" s="28">
        <v>0</v>
      </c>
      <c r="L10" s="28">
        <v>39.58</v>
      </c>
      <c r="M10" s="66" t="s">
        <v>360</v>
      </c>
      <c r="N10" s="101"/>
      <c r="O10" s="112"/>
      <c r="P10" s="109"/>
    </row>
    <row r="11" spans="1:16" ht="21.75" thickBot="1" x14ac:dyDescent="0.3">
      <c r="A11" s="29" t="s">
        <v>329</v>
      </c>
      <c r="B11" s="30" t="s">
        <v>8</v>
      </c>
      <c r="C11" s="30" t="s">
        <v>14</v>
      </c>
      <c r="D11" s="30" t="s">
        <v>18</v>
      </c>
      <c r="E11" s="30" t="s">
        <v>26</v>
      </c>
      <c r="F11" s="30" t="s">
        <v>30</v>
      </c>
      <c r="G11" s="31">
        <v>161</v>
      </c>
      <c r="H11" s="31">
        <v>4</v>
      </c>
      <c r="I11" s="31" t="s">
        <v>336</v>
      </c>
      <c r="J11" s="31"/>
      <c r="K11" s="31"/>
      <c r="L11" s="31"/>
      <c r="M11" s="67"/>
      <c r="N11" s="102"/>
      <c r="O11" s="113"/>
      <c r="P11" s="110"/>
    </row>
    <row r="12" spans="1:16" ht="21" x14ac:dyDescent="0.25">
      <c r="A12" s="23" t="s">
        <v>329</v>
      </c>
      <c r="B12" s="24" t="s">
        <v>8</v>
      </c>
      <c r="C12" s="24" t="s">
        <v>14</v>
      </c>
      <c r="D12" s="24" t="s">
        <v>262</v>
      </c>
      <c r="E12" s="24" t="s">
        <v>256</v>
      </c>
      <c r="F12" s="24" t="s">
        <v>263</v>
      </c>
      <c r="G12" s="25">
        <v>162</v>
      </c>
      <c r="H12" s="25">
        <v>0</v>
      </c>
      <c r="I12" s="25">
        <v>0</v>
      </c>
      <c r="J12" s="25">
        <v>64.73</v>
      </c>
      <c r="K12" s="25">
        <v>0</v>
      </c>
      <c r="L12" s="25">
        <v>36.93</v>
      </c>
      <c r="M12" s="65" t="s">
        <v>355</v>
      </c>
      <c r="N12" s="100" t="s">
        <v>336</v>
      </c>
      <c r="O12" s="111" t="s">
        <v>364</v>
      </c>
      <c r="P12" s="108"/>
    </row>
    <row r="13" spans="1:16" ht="21" x14ac:dyDescent="0.25">
      <c r="A13" s="26" t="s">
        <v>329</v>
      </c>
      <c r="B13" s="27" t="s">
        <v>8</v>
      </c>
      <c r="C13" s="27" t="s">
        <v>14</v>
      </c>
      <c r="D13" s="27" t="s">
        <v>262</v>
      </c>
      <c r="E13" s="27" t="s">
        <v>264</v>
      </c>
      <c r="F13" s="27" t="s">
        <v>265</v>
      </c>
      <c r="G13" s="28">
        <v>163</v>
      </c>
      <c r="H13" s="28">
        <v>0</v>
      </c>
      <c r="I13" s="28" t="s">
        <v>337</v>
      </c>
      <c r="J13" s="28"/>
      <c r="K13" s="28"/>
      <c r="L13" s="28"/>
      <c r="M13" s="66"/>
      <c r="N13" s="101"/>
      <c r="O13" s="112"/>
      <c r="P13" s="109"/>
    </row>
    <row r="14" spans="1:16" ht="21.75" thickBot="1" x14ac:dyDescent="0.3">
      <c r="A14" s="29" t="s">
        <v>329</v>
      </c>
      <c r="B14" s="30" t="s">
        <v>8</v>
      </c>
      <c r="C14" s="30" t="s">
        <v>14</v>
      </c>
      <c r="D14" s="30" t="s">
        <v>262</v>
      </c>
      <c r="E14" s="30" t="s">
        <v>266</v>
      </c>
      <c r="F14" s="30" t="s">
        <v>267</v>
      </c>
      <c r="G14" s="31">
        <v>164</v>
      </c>
      <c r="H14" s="31">
        <v>0</v>
      </c>
      <c r="I14" s="31">
        <v>0</v>
      </c>
      <c r="J14" s="31">
        <v>66.34</v>
      </c>
      <c r="K14" s="31">
        <v>0</v>
      </c>
      <c r="L14" s="31">
        <v>39.020000000000003</v>
      </c>
      <c r="M14" s="67" t="s">
        <v>357</v>
      </c>
      <c r="N14" s="102"/>
      <c r="O14" s="113"/>
      <c r="P14" s="110"/>
    </row>
    <row r="15" spans="1:16" ht="21" x14ac:dyDescent="0.25">
      <c r="A15" s="23" t="s">
        <v>329</v>
      </c>
      <c r="B15" s="24" t="s">
        <v>8</v>
      </c>
      <c r="C15" s="24" t="s">
        <v>14</v>
      </c>
      <c r="D15" s="24" t="s">
        <v>268</v>
      </c>
      <c r="E15" s="24" t="s">
        <v>273</v>
      </c>
      <c r="F15" s="24" t="s">
        <v>274</v>
      </c>
      <c r="G15" s="25">
        <v>165</v>
      </c>
      <c r="H15" s="25">
        <v>4</v>
      </c>
      <c r="I15" s="25">
        <v>4</v>
      </c>
      <c r="J15" s="25">
        <v>72.3</v>
      </c>
      <c r="K15" s="25"/>
      <c r="L15" s="25"/>
      <c r="M15" s="65"/>
      <c r="N15" s="100">
        <v>12</v>
      </c>
      <c r="O15" s="111">
        <f>SUM(J15:J17)</f>
        <v>219.46999999999997</v>
      </c>
      <c r="P15" s="111" t="s">
        <v>356</v>
      </c>
    </row>
    <row r="16" spans="1:16" ht="21" x14ac:dyDescent="0.25">
      <c r="A16" s="26" t="s">
        <v>329</v>
      </c>
      <c r="B16" s="27" t="s">
        <v>8</v>
      </c>
      <c r="C16" s="27" t="s">
        <v>14</v>
      </c>
      <c r="D16" s="27" t="s">
        <v>268</v>
      </c>
      <c r="E16" s="27" t="s">
        <v>275</v>
      </c>
      <c r="F16" s="27" t="s">
        <v>276</v>
      </c>
      <c r="G16" s="28">
        <v>166</v>
      </c>
      <c r="H16" s="28">
        <v>0</v>
      </c>
      <c r="I16" s="28">
        <v>4</v>
      </c>
      <c r="J16" s="28">
        <v>72.16</v>
      </c>
      <c r="K16" s="28"/>
      <c r="L16" s="28"/>
      <c r="M16" s="66"/>
      <c r="N16" s="101"/>
      <c r="O16" s="112"/>
      <c r="P16" s="112"/>
    </row>
    <row r="17" spans="1:16" ht="21.75" thickBot="1" x14ac:dyDescent="0.3">
      <c r="A17" s="29" t="s">
        <v>329</v>
      </c>
      <c r="B17" s="30" t="s">
        <v>8</v>
      </c>
      <c r="C17" s="30" t="s">
        <v>14</v>
      </c>
      <c r="D17" s="30" t="s">
        <v>268</v>
      </c>
      <c r="E17" s="30" t="s">
        <v>277</v>
      </c>
      <c r="F17" s="30" t="s">
        <v>278</v>
      </c>
      <c r="G17" s="31">
        <v>167</v>
      </c>
      <c r="H17" s="31">
        <v>0</v>
      </c>
      <c r="I17" s="31">
        <v>0</v>
      </c>
      <c r="J17" s="31">
        <v>75.010000000000005</v>
      </c>
      <c r="K17" s="31">
        <v>0</v>
      </c>
      <c r="L17" s="31">
        <v>38.200000000000003</v>
      </c>
      <c r="M17" s="67" t="s">
        <v>356</v>
      </c>
      <c r="N17" s="102"/>
      <c r="O17" s="113"/>
      <c r="P17" s="113"/>
    </row>
    <row r="18" spans="1:16" ht="21" x14ac:dyDescent="0.25">
      <c r="A18" s="23" t="s">
        <v>329</v>
      </c>
      <c r="B18" s="24" t="s">
        <v>8</v>
      </c>
      <c r="C18" s="24" t="s">
        <v>14</v>
      </c>
      <c r="D18" s="24" t="s">
        <v>284</v>
      </c>
      <c r="E18" s="24" t="s">
        <v>301</v>
      </c>
      <c r="F18" s="24" t="s">
        <v>304</v>
      </c>
      <c r="G18" s="25">
        <v>168</v>
      </c>
      <c r="H18" s="25">
        <v>0</v>
      </c>
      <c r="I18" s="25">
        <v>0</v>
      </c>
      <c r="J18" s="25">
        <v>69.33</v>
      </c>
      <c r="K18" s="25">
        <v>4</v>
      </c>
      <c r="L18" s="25">
        <v>38.979999999999997</v>
      </c>
      <c r="M18" s="65" t="s">
        <v>361</v>
      </c>
      <c r="N18" s="100">
        <v>4</v>
      </c>
      <c r="O18" s="111">
        <f>SUM(J18,J20,J21)</f>
        <v>213.72</v>
      </c>
      <c r="P18" s="111" t="s">
        <v>355</v>
      </c>
    </row>
    <row r="19" spans="1:16" ht="21" x14ac:dyDescent="0.25">
      <c r="A19" s="26" t="s">
        <v>329</v>
      </c>
      <c r="B19" s="27" t="s">
        <v>8</v>
      </c>
      <c r="C19" s="27" t="s">
        <v>14</v>
      </c>
      <c r="D19" s="27" t="s">
        <v>284</v>
      </c>
      <c r="E19" s="27" t="s">
        <v>302</v>
      </c>
      <c r="F19" s="27" t="s">
        <v>303</v>
      </c>
      <c r="G19" s="28">
        <v>169</v>
      </c>
      <c r="H19" s="28">
        <v>0</v>
      </c>
      <c r="I19" s="36">
        <v>4</v>
      </c>
      <c r="J19" s="28">
        <v>71.150000000000006</v>
      </c>
      <c r="K19" s="28"/>
      <c r="L19" s="28"/>
      <c r="M19" s="66"/>
      <c r="N19" s="101"/>
      <c r="O19" s="112"/>
      <c r="P19" s="112"/>
    </row>
    <row r="20" spans="1:16" ht="21" x14ac:dyDescent="0.25">
      <c r="A20" s="26" t="s">
        <v>329</v>
      </c>
      <c r="B20" s="27" t="s">
        <v>8</v>
      </c>
      <c r="C20" s="27" t="s">
        <v>14</v>
      </c>
      <c r="D20" s="27" t="s">
        <v>284</v>
      </c>
      <c r="E20" s="27" t="s">
        <v>305</v>
      </c>
      <c r="F20" s="27" t="s">
        <v>306</v>
      </c>
      <c r="G20" s="28">
        <v>170</v>
      </c>
      <c r="H20" s="28">
        <v>4</v>
      </c>
      <c r="I20" s="28">
        <v>0</v>
      </c>
      <c r="J20" s="28">
        <v>71.23</v>
      </c>
      <c r="K20" s="28"/>
      <c r="L20" s="28"/>
      <c r="M20" s="66"/>
      <c r="N20" s="101"/>
      <c r="O20" s="112"/>
      <c r="P20" s="112"/>
    </row>
    <row r="21" spans="1:16" ht="21.75" thickBot="1" x14ac:dyDescent="0.3">
      <c r="A21" s="29" t="s">
        <v>329</v>
      </c>
      <c r="B21" s="30" t="s">
        <v>8</v>
      </c>
      <c r="C21" s="30" t="s">
        <v>14</v>
      </c>
      <c r="D21" s="30" t="s">
        <v>284</v>
      </c>
      <c r="E21" s="30" t="s">
        <v>307</v>
      </c>
      <c r="F21" s="30" t="s">
        <v>308</v>
      </c>
      <c r="G21" s="31">
        <v>171</v>
      </c>
      <c r="H21" s="61">
        <v>8</v>
      </c>
      <c r="I21" s="31">
        <v>0</v>
      </c>
      <c r="J21" s="31">
        <v>73.16</v>
      </c>
      <c r="K21" s="31"/>
      <c r="L21" s="31"/>
      <c r="M21" s="67"/>
      <c r="N21" s="102"/>
      <c r="O21" s="113"/>
      <c r="P21" s="113"/>
    </row>
  </sheetData>
  <mergeCells count="13">
    <mergeCell ref="N1:O1"/>
    <mergeCell ref="P8:P11"/>
    <mergeCell ref="P12:P14"/>
    <mergeCell ref="P15:P17"/>
    <mergeCell ref="P18:P21"/>
    <mergeCell ref="N8:N11"/>
    <mergeCell ref="N12:N14"/>
    <mergeCell ref="N15:N17"/>
    <mergeCell ref="N18:N21"/>
    <mergeCell ref="O8:O11"/>
    <mergeCell ref="O12:O14"/>
    <mergeCell ref="O15:O17"/>
    <mergeCell ref="O18:O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P31"/>
  <sheetViews>
    <sheetView zoomScale="70" zoomScaleNormal="70" workbookViewId="0">
      <selection activeCell="M8" sqref="M8"/>
    </sheetView>
  </sheetViews>
  <sheetFormatPr defaultColWidth="11" defaultRowHeight="18.75" x14ac:dyDescent="0.3"/>
  <cols>
    <col min="4" max="4" width="16" customWidth="1"/>
    <col min="5" max="5" width="20.125" customWidth="1"/>
    <col min="6" max="6" width="21.375" customWidth="1"/>
    <col min="7" max="7" width="17.875" style="6" customWidth="1"/>
    <col min="8" max="12" width="11" style="6"/>
    <col min="13" max="13" width="11" style="128"/>
    <col min="14" max="15" width="11" style="6"/>
  </cols>
  <sheetData>
    <row r="1" spans="1:16" ht="24" thickBot="1" x14ac:dyDescent="0.4">
      <c r="D1" s="5" t="s">
        <v>327</v>
      </c>
      <c r="H1" s="13"/>
    </row>
    <row r="2" spans="1:16" ht="52.5" x14ac:dyDescent="0.4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7" t="s">
        <v>5</v>
      </c>
      <c r="H2" s="17" t="s">
        <v>341</v>
      </c>
      <c r="I2" s="17" t="s">
        <v>342</v>
      </c>
      <c r="J2" s="7" t="s">
        <v>335</v>
      </c>
      <c r="K2" s="17" t="s">
        <v>343</v>
      </c>
      <c r="L2" s="17" t="s">
        <v>344</v>
      </c>
      <c r="M2" s="129" t="s">
        <v>353</v>
      </c>
      <c r="N2" s="72" t="s">
        <v>350</v>
      </c>
      <c r="O2" s="73" t="s">
        <v>351</v>
      </c>
      <c r="P2" s="70" t="s">
        <v>352</v>
      </c>
    </row>
    <row r="3" spans="1:16" x14ac:dyDescent="0.3">
      <c r="A3" t="s">
        <v>222</v>
      </c>
      <c r="B3" t="s">
        <v>31</v>
      </c>
      <c r="C3" t="s">
        <v>9</v>
      </c>
      <c r="D3" t="s">
        <v>167</v>
      </c>
      <c r="E3" t="s">
        <v>180</v>
      </c>
      <c r="F3" t="s">
        <v>181</v>
      </c>
      <c r="G3" s="6">
        <v>172</v>
      </c>
      <c r="H3" s="6">
        <v>4</v>
      </c>
      <c r="I3" s="6" t="s">
        <v>337</v>
      </c>
      <c r="J3" s="6" t="s">
        <v>364</v>
      </c>
      <c r="M3" s="120"/>
      <c r="N3" s="45"/>
      <c r="O3" s="46"/>
      <c r="P3" s="71"/>
    </row>
    <row r="4" spans="1:16" x14ac:dyDescent="0.3">
      <c r="A4" t="s">
        <v>222</v>
      </c>
      <c r="B4" t="s">
        <v>31</v>
      </c>
      <c r="C4" t="s">
        <v>9</v>
      </c>
      <c r="D4" t="s">
        <v>105</v>
      </c>
      <c r="E4" t="s">
        <v>346</v>
      </c>
      <c r="F4" t="s">
        <v>347</v>
      </c>
      <c r="G4" s="6">
        <v>173</v>
      </c>
      <c r="H4" s="6">
        <v>0</v>
      </c>
      <c r="I4" s="6">
        <v>0</v>
      </c>
      <c r="J4" s="6">
        <v>77.709999999999994</v>
      </c>
      <c r="K4" s="6" t="s">
        <v>337</v>
      </c>
      <c r="M4" s="120"/>
      <c r="N4" s="45"/>
      <c r="O4" s="46"/>
      <c r="P4" s="71"/>
    </row>
    <row r="5" spans="1:16" x14ac:dyDescent="0.3">
      <c r="A5" t="s">
        <v>222</v>
      </c>
      <c r="B5" t="s">
        <v>31</v>
      </c>
      <c r="C5" t="s">
        <v>9</v>
      </c>
      <c r="D5" t="s">
        <v>213</v>
      </c>
      <c r="E5" t="s">
        <v>223</v>
      </c>
      <c r="F5" t="s">
        <v>231</v>
      </c>
      <c r="G5" s="6">
        <v>174</v>
      </c>
      <c r="H5" s="14">
        <v>0</v>
      </c>
      <c r="I5" s="14">
        <v>0</v>
      </c>
      <c r="J5" s="6">
        <v>83.61</v>
      </c>
      <c r="K5" s="6" t="s">
        <v>336</v>
      </c>
      <c r="M5" s="120"/>
      <c r="N5" s="45"/>
      <c r="O5" s="46"/>
      <c r="P5" s="71"/>
    </row>
    <row r="6" spans="1:16" x14ac:dyDescent="0.3">
      <c r="H6" s="22"/>
      <c r="I6" s="22"/>
      <c r="M6" s="120"/>
      <c r="N6" s="45"/>
      <c r="O6" s="46"/>
      <c r="P6" s="71"/>
    </row>
    <row r="7" spans="1:16" ht="19.5" thickBot="1" x14ac:dyDescent="0.35">
      <c r="H7" s="22"/>
      <c r="I7" s="22"/>
      <c r="M7" s="120"/>
      <c r="N7" s="45"/>
      <c r="O7" s="46"/>
      <c r="P7" s="71"/>
    </row>
    <row r="8" spans="1:16" x14ac:dyDescent="0.3">
      <c r="A8" s="23" t="s">
        <v>68</v>
      </c>
      <c r="B8" s="24" t="s">
        <v>31</v>
      </c>
      <c r="C8" s="24" t="s">
        <v>14</v>
      </c>
      <c r="D8" s="24" t="s">
        <v>69</v>
      </c>
      <c r="E8" s="24" t="s">
        <v>79</v>
      </c>
      <c r="F8" s="24" t="s">
        <v>82</v>
      </c>
      <c r="G8" s="25">
        <v>175</v>
      </c>
      <c r="H8" s="25">
        <v>0</v>
      </c>
      <c r="I8" s="25">
        <v>0</v>
      </c>
      <c r="J8" s="25">
        <v>76.459999999999994</v>
      </c>
      <c r="K8" s="25" t="s">
        <v>336</v>
      </c>
      <c r="L8" s="25"/>
      <c r="M8" s="47"/>
      <c r="N8" s="116">
        <v>12</v>
      </c>
      <c r="O8" s="118">
        <f>SUM(J8:J10)</f>
        <v>213.14</v>
      </c>
      <c r="P8" s="118" t="s">
        <v>362</v>
      </c>
    </row>
    <row r="9" spans="1:16" x14ac:dyDescent="0.3">
      <c r="A9" s="26" t="s">
        <v>68</v>
      </c>
      <c r="B9" s="27" t="s">
        <v>31</v>
      </c>
      <c r="C9" s="27" t="s">
        <v>14</v>
      </c>
      <c r="D9" s="27" t="s">
        <v>69</v>
      </c>
      <c r="E9" s="27" t="s">
        <v>233</v>
      </c>
      <c r="F9" s="27" t="s">
        <v>234</v>
      </c>
      <c r="G9" s="28">
        <v>176</v>
      </c>
      <c r="H9" s="28">
        <v>4</v>
      </c>
      <c r="I9" s="28">
        <v>4</v>
      </c>
      <c r="J9" s="28">
        <v>64.22</v>
      </c>
      <c r="K9" s="28"/>
      <c r="L9" s="28"/>
      <c r="M9" s="120"/>
      <c r="N9" s="114"/>
      <c r="O9" s="115"/>
      <c r="P9" s="115"/>
    </row>
    <row r="10" spans="1:16" x14ac:dyDescent="0.3">
      <c r="A10" s="26" t="s">
        <v>68</v>
      </c>
      <c r="B10" s="27" t="s">
        <v>31</v>
      </c>
      <c r="C10" s="27" t="s">
        <v>14</v>
      </c>
      <c r="D10" s="27" t="s">
        <v>69</v>
      </c>
      <c r="E10" s="27" t="s">
        <v>80</v>
      </c>
      <c r="F10" s="27" t="s">
        <v>83</v>
      </c>
      <c r="G10" s="28">
        <v>177</v>
      </c>
      <c r="H10" s="36">
        <v>8</v>
      </c>
      <c r="I10" s="28">
        <v>0</v>
      </c>
      <c r="J10" s="28">
        <v>72.459999999999994</v>
      </c>
      <c r="K10" s="28"/>
      <c r="L10" s="28"/>
      <c r="M10" s="120"/>
      <c r="N10" s="114"/>
      <c r="O10" s="115"/>
      <c r="P10" s="115"/>
    </row>
    <row r="11" spans="1:16" ht="19.5" thickBot="1" x14ac:dyDescent="0.35">
      <c r="A11" s="29" t="s">
        <v>68</v>
      </c>
      <c r="B11" s="30" t="s">
        <v>31</v>
      </c>
      <c r="C11" s="30" t="s">
        <v>14</v>
      </c>
      <c r="D11" s="30" t="s">
        <v>69</v>
      </c>
      <c r="E11" s="30" t="s">
        <v>81</v>
      </c>
      <c r="F11" s="30" t="s">
        <v>84</v>
      </c>
      <c r="G11" s="31">
        <v>178</v>
      </c>
      <c r="H11" s="31">
        <v>4</v>
      </c>
      <c r="I11" s="61">
        <v>4</v>
      </c>
      <c r="J11" s="31">
        <v>67.36</v>
      </c>
      <c r="K11" s="31"/>
      <c r="L11" s="31"/>
      <c r="M11" s="121"/>
      <c r="N11" s="117"/>
      <c r="O11" s="119"/>
      <c r="P11" s="119"/>
    </row>
    <row r="12" spans="1:16" x14ac:dyDescent="0.3">
      <c r="A12" s="23" t="s">
        <v>68</v>
      </c>
      <c r="B12" s="24" t="s">
        <v>31</v>
      </c>
      <c r="C12" s="24" t="s">
        <v>14</v>
      </c>
      <c r="D12" s="24" t="s">
        <v>70</v>
      </c>
      <c r="E12" s="24" t="s">
        <v>71</v>
      </c>
      <c r="F12" s="24" t="s">
        <v>78</v>
      </c>
      <c r="G12" s="25">
        <v>179</v>
      </c>
      <c r="H12" s="32">
        <v>0</v>
      </c>
      <c r="I12" s="41">
        <v>8</v>
      </c>
      <c r="J12" s="25">
        <v>75.31</v>
      </c>
      <c r="K12" s="25"/>
      <c r="L12" s="25"/>
      <c r="M12" s="47"/>
      <c r="N12" s="116">
        <v>8</v>
      </c>
      <c r="O12" s="118">
        <f>SUM(J13:J15)</f>
        <v>195.69</v>
      </c>
      <c r="P12" s="118" t="s">
        <v>357</v>
      </c>
    </row>
    <row r="13" spans="1:16" x14ac:dyDescent="0.3">
      <c r="A13" s="26" t="s">
        <v>68</v>
      </c>
      <c r="B13" s="27" t="s">
        <v>31</v>
      </c>
      <c r="C13" s="27" t="s">
        <v>14</v>
      </c>
      <c r="D13" s="27" t="s">
        <v>70</v>
      </c>
      <c r="E13" s="27" t="s">
        <v>72</v>
      </c>
      <c r="F13" s="27" t="s">
        <v>77</v>
      </c>
      <c r="G13" s="28">
        <v>180</v>
      </c>
      <c r="H13" s="28">
        <v>0</v>
      </c>
      <c r="I13" s="28">
        <v>4</v>
      </c>
      <c r="J13" s="28">
        <v>61.78</v>
      </c>
      <c r="K13" s="28"/>
      <c r="L13" s="28"/>
      <c r="M13" s="120"/>
      <c r="N13" s="114"/>
      <c r="O13" s="115"/>
      <c r="P13" s="115"/>
    </row>
    <row r="14" spans="1:16" x14ac:dyDescent="0.3">
      <c r="A14" s="26" t="s">
        <v>68</v>
      </c>
      <c r="B14" s="27" t="s">
        <v>31</v>
      </c>
      <c r="C14" s="27" t="s">
        <v>14</v>
      </c>
      <c r="D14" s="27" t="s">
        <v>70</v>
      </c>
      <c r="E14" s="27" t="s">
        <v>73</v>
      </c>
      <c r="F14" s="27" t="s">
        <v>76</v>
      </c>
      <c r="G14" s="28">
        <v>181</v>
      </c>
      <c r="H14" s="28">
        <v>0</v>
      </c>
      <c r="I14" s="28">
        <v>0</v>
      </c>
      <c r="J14" s="28">
        <v>65.86</v>
      </c>
      <c r="K14" s="28">
        <v>4</v>
      </c>
      <c r="L14" s="28">
        <v>40.229999999999997</v>
      </c>
      <c r="M14" s="120" t="s">
        <v>361</v>
      </c>
      <c r="N14" s="114"/>
      <c r="O14" s="115"/>
      <c r="P14" s="115"/>
    </row>
    <row r="15" spans="1:16" ht="19.5" thickBot="1" x14ac:dyDescent="0.35">
      <c r="A15" s="29" t="s">
        <v>68</v>
      </c>
      <c r="B15" s="30" t="s">
        <v>31</v>
      </c>
      <c r="C15" s="30" t="s">
        <v>14</v>
      </c>
      <c r="D15" s="30" t="s">
        <v>70</v>
      </c>
      <c r="E15" s="30" t="s">
        <v>74</v>
      </c>
      <c r="F15" s="30" t="s">
        <v>75</v>
      </c>
      <c r="G15" s="31">
        <v>182</v>
      </c>
      <c r="H15" s="31">
        <v>0</v>
      </c>
      <c r="I15" s="31">
        <v>4</v>
      </c>
      <c r="J15" s="31">
        <v>68.05</v>
      </c>
      <c r="K15" s="31"/>
      <c r="L15" s="31"/>
      <c r="M15" s="121"/>
      <c r="N15" s="117"/>
      <c r="O15" s="119"/>
      <c r="P15" s="119"/>
    </row>
    <row r="16" spans="1:16" x14ac:dyDescent="0.3">
      <c r="A16" s="23" t="s">
        <v>68</v>
      </c>
      <c r="B16" s="24" t="s">
        <v>31</v>
      </c>
      <c r="C16" s="24" t="s">
        <v>14</v>
      </c>
      <c r="D16" s="24" t="s">
        <v>120</v>
      </c>
      <c r="E16" s="24" t="s">
        <v>121</v>
      </c>
      <c r="F16" s="24" t="s">
        <v>122</v>
      </c>
      <c r="G16" s="25">
        <v>183</v>
      </c>
      <c r="H16" s="25" t="s">
        <v>337</v>
      </c>
      <c r="I16" s="25" t="s">
        <v>337</v>
      </c>
      <c r="J16" s="25" t="s">
        <v>337</v>
      </c>
      <c r="K16" s="25"/>
      <c r="L16" s="25"/>
      <c r="M16" s="47"/>
      <c r="N16" s="116" t="s">
        <v>337</v>
      </c>
      <c r="O16" s="118"/>
      <c r="P16" s="118"/>
    </row>
    <row r="17" spans="1:16" x14ac:dyDescent="0.3">
      <c r="A17" s="26" t="s">
        <v>68</v>
      </c>
      <c r="B17" s="27" t="s">
        <v>31</v>
      </c>
      <c r="C17" s="27" t="s">
        <v>14</v>
      </c>
      <c r="D17" s="27" t="s">
        <v>120</v>
      </c>
      <c r="E17" s="27" t="s">
        <v>123</v>
      </c>
      <c r="F17" s="27" t="s">
        <v>124</v>
      </c>
      <c r="G17" s="28">
        <v>184</v>
      </c>
      <c r="H17" s="28" t="s">
        <v>336</v>
      </c>
      <c r="I17" s="74" t="s">
        <v>337</v>
      </c>
      <c r="J17" s="74" t="s">
        <v>337</v>
      </c>
      <c r="K17" s="28"/>
      <c r="L17" s="28"/>
      <c r="M17" s="120"/>
      <c r="N17" s="114"/>
      <c r="O17" s="115"/>
      <c r="P17" s="115"/>
    </row>
    <row r="18" spans="1:16" x14ac:dyDescent="0.3">
      <c r="A18" s="26" t="s">
        <v>68</v>
      </c>
      <c r="B18" s="27" t="s">
        <v>31</v>
      </c>
      <c r="C18" s="27" t="s">
        <v>14</v>
      </c>
      <c r="D18" s="27" t="s">
        <v>120</v>
      </c>
      <c r="E18" s="27" t="s">
        <v>125</v>
      </c>
      <c r="F18" s="27" t="s">
        <v>126</v>
      </c>
      <c r="G18" s="28">
        <v>185</v>
      </c>
      <c r="H18" s="28">
        <v>4</v>
      </c>
      <c r="I18" s="28">
        <v>4</v>
      </c>
      <c r="J18" s="28">
        <v>74.400000000000006</v>
      </c>
      <c r="K18" s="28"/>
      <c r="L18" s="28"/>
      <c r="M18" s="120"/>
      <c r="N18" s="114"/>
      <c r="O18" s="115"/>
      <c r="P18" s="115"/>
    </row>
    <row r="19" spans="1:16" ht="19.5" thickBot="1" x14ac:dyDescent="0.35">
      <c r="A19" s="29" t="s">
        <v>68</v>
      </c>
      <c r="B19" s="30" t="s">
        <v>31</v>
      </c>
      <c r="C19" s="30" t="s">
        <v>14</v>
      </c>
      <c r="D19" s="30" t="s">
        <v>120</v>
      </c>
      <c r="E19" s="30" t="s">
        <v>127</v>
      </c>
      <c r="F19" s="30" t="s">
        <v>128</v>
      </c>
      <c r="G19" s="31">
        <v>186</v>
      </c>
      <c r="H19" s="31">
        <v>8</v>
      </c>
      <c r="I19" s="31">
        <v>4</v>
      </c>
      <c r="J19" s="31">
        <v>68.739999999999995</v>
      </c>
      <c r="K19" s="31"/>
      <c r="L19" s="31"/>
      <c r="M19" s="121"/>
      <c r="N19" s="117"/>
      <c r="O19" s="119"/>
      <c r="P19" s="119"/>
    </row>
    <row r="20" spans="1:16" x14ac:dyDescent="0.3">
      <c r="A20" s="23" t="s">
        <v>68</v>
      </c>
      <c r="B20" s="24" t="s">
        <v>31</v>
      </c>
      <c r="C20" s="24" t="s">
        <v>14</v>
      </c>
      <c r="D20" s="24" t="s">
        <v>167</v>
      </c>
      <c r="E20" s="24" t="s">
        <v>173</v>
      </c>
      <c r="F20" s="24" t="s">
        <v>176</v>
      </c>
      <c r="G20" s="25">
        <v>187</v>
      </c>
      <c r="H20" s="25">
        <v>4</v>
      </c>
      <c r="I20" s="25">
        <v>0</v>
      </c>
      <c r="J20" s="25">
        <v>67.430000000000007</v>
      </c>
      <c r="K20" s="25"/>
      <c r="L20" s="25"/>
      <c r="M20" s="47"/>
      <c r="N20" s="116">
        <v>8</v>
      </c>
      <c r="O20" s="118">
        <f>SUM(J20,J21,J23)</f>
        <v>219.77999999999997</v>
      </c>
      <c r="P20" s="118" t="s">
        <v>360</v>
      </c>
    </row>
    <row r="21" spans="1:16" x14ac:dyDescent="0.3">
      <c r="A21" s="26" t="s">
        <v>68</v>
      </c>
      <c r="B21" s="27" t="s">
        <v>31</v>
      </c>
      <c r="C21" s="27" t="s">
        <v>14</v>
      </c>
      <c r="D21" s="27" t="s">
        <v>167</v>
      </c>
      <c r="E21" s="27" t="s">
        <v>174</v>
      </c>
      <c r="F21" s="27" t="s">
        <v>177</v>
      </c>
      <c r="G21" s="28">
        <v>188</v>
      </c>
      <c r="H21" s="28">
        <v>0</v>
      </c>
      <c r="I21" s="28">
        <v>0</v>
      </c>
      <c r="J21" s="28">
        <v>76.83</v>
      </c>
      <c r="K21" s="28">
        <v>0</v>
      </c>
      <c r="L21" s="28">
        <v>36.9</v>
      </c>
      <c r="M21" s="120" t="s">
        <v>356</v>
      </c>
      <c r="N21" s="114"/>
      <c r="O21" s="115"/>
      <c r="P21" s="115"/>
    </row>
    <row r="22" spans="1:16" x14ac:dyDescent="0.3">
      <c r="A22" s="26" t="s">
        <v>68</v>
      </c>
      <c r="B22" s="27" t="s">
        <v>31</v>
      </c>
      <c r="C22" s="27" t="s">
        <v>14</v>
      </c>
      <c r="D22" s="27" t="s">
        <v>167</v>
      </c>
      <c r="E22" s="27" t="s">
        <v>170</v>
      </c>
      <c r="F22" s="27" t="s">
        <v>178</v>
      </c>
      <c r="G22" s="28">
        <v>189</v>
      </c>
      <c r="H22" s="36">
        <v>8</v>
      </c>
      <c r="I22" s="42">
        <v>4</v>
      </c>
      <c r="J22" s="28">
        <v>70.5</v>
      </c>
      <c r="K22" s="28"/>
      <c r="L22" s="28"/>
      <c r="M22" s="120"/>
      <c r="N22" s="114"/>
      <c r="O22" s="115"/>
      <c r="P22" s="115"/>
    </row>
    <row r="23" spans="1:16" ht="19.5" thickBot="1" x14ac:dyDescent="0.35">
      <c r="A23" s="29" t="s">
        <v>68</v>
      </c>
      <c r="B23" s="30" t="s">
        <v>31</v>
      </c>
      <c r="C23" s="30" t="s">
        <v>14</v>
      </c>
      <c r="D23" s="30" t="s">
        <v>167</v>
      </c>
      <c r="E23" s="30" t="s">
        <v>175</v>
      </c>
      <c r="F23" s="30" t="s">
        <v>179</v>
      </c>
      <c r="G23" s="31">
        <v>190</v>
      </c>
      <c r="H23" s="31">
        <v>4</v>
      </c>
      <c r="I23" s="31">
        <v>0</v>
      </c>
      <c r="J23" s="31">
        <v>75.52</v>
      </c>
      <c r="K23" s="31"/>
      <c r="L23" s="31"/>
      <c r="M23" s="121"/>
      <c r="N23" s="117"/>
      <c r="O23" s="119"/>
      <c r="P23" s="119"/>
    </row>
    <row r="24" spans="1:16" x14ac:dyDescent="0.3">
      <c r="A24" s="23" t="s">
        <v>68</v>
      </c>
      <c r="B24" s="24" t="s">
        <v>31</v>
      </c>
      <c r="C24" s="24" t="s">
        <v>14</v>
      </c>
      <c r="D24" s="24" t="s">
        <v>105</v>
      </c>
      <c r="E24" s="24" t="s">
        <v>196</v>
      </c>
      <c r="F24" s="24" t="s">
        <v>197</v>
      </c>
      <c r="G24" s="25">
        <v>191</v>
      </c>
      <c r="H24" s="25">
        <v>0</v>
      </c>
      <c r="I24" s="25">
        <v>0</v>
      </c>
      <c r="J24" s="25">
        <v>64.760000000000005</v>
      </c>
      <c r="K24" s="25">
        <v>0</v>
      </c>
      <c r="L24" s="25">
        <v>33.6</v>
      </c>
      <c r="M24" s="47" t="s">
        <v>355</v>
      </c>
      <c r="N24" s="116">
        <v>6</v>
      </c>
      <c r="O24" s="118">
        <f>SUM(J24,J25,J27)</f>
        <v>233.91</v>
      </c>
      <c r="P24" s="118" t="s">
        <v>356</v>
      </c>
    </row>
    <row r="25" spans="1:16" x14ac:dyDescent="0.3">
      <c r="A25" s="26" t="s">
        <v>68</v>
      </c>
      <c r="B25" s="27" t="s">
        <v>31</v>
      </c>
      <c r="C25" s="27" t="s">
        <v>14</v>
      </c>
      <c r="D25" s="27" t="s">
        <v>105</v>
      </c>
      <c r="E25" s="27" t="s">
        <v>198</v>
      </c>
      <c r="F25" s="27" t="s">
        <v>199</v>
      </c>
      <c r="G25" s="28">
        <v>192</v>
      </c>
      <c r="H25" s="75">
        <v>0</v>
      </c>
      <c r="I25" s="75">
        <v>0</v>
      </c>
      <c r="J25" s="28">
        <v>83.96</v>
      </c>
      <c r="K25" s="28">
        <v>0</v>
      </c>
      <c r="L25" s="28">
        <v>42.21</v>
      </c>
      <c r="M25" s="120" t="s">
        <v>360</v>
      </c>
      <c r="N25" s="114"/>
      <c r="O25" s="115"/>
      <c r="P25" s="115"/>
    </row>
    <row r="26" spans="1:16" x14ac:dyDescent="0.3">
      <c r="A26" s="26" t="s">
        <v>68</v>
      </c>
      <c r="B26" s="27" t="s">
        <v>31</v>
      </c>
      <c r="C26" s="27" t="s">
        <v>14</v>
      </c>
      <c r="D26" s="27" t="s">
        <v>105</v>
      </c>
      <c r="E26" s="27" t="s">
        <v>200</v>
      </c>
      <c r="F26" s="27" t="s">
        <v>201</v>
      </c>
      <c r="G26" s="28">
        <v>193</v>
      </c>
      <c r="H26" s="36">
        <v>4</v>
      </c>
      <c r="I26" s="36">
        <v>12</v>
      </c>
      <c r="J26" s="36">
        <v>78.81</v>
      </c>
      <c r="K26" s="28"/>
      <c r="L26" s="28"/>
      <c r="M26" s="120"/>
      <c r="N26" s="114"/>
      <c r="O26" s="115"/>
      <c r="P26" s="115"/>
    </row>
    <row r="27" spans="1:16" ht="19.5" thickBot="1" x14ac:dyDescent="0.35">
      <c r="A27" s="29" t="s">
        <v>68</v>
      </c>
      <c r="B27" s="30" t="s">
        <v>31</v>
      </c>
      <c r="C27" s="30" t="s">
        <v>14</v>
      </c>
      <c r="D27" s="30" t="s">
        <v>105</v>
      </c>
      <c r="E27" s="30" t="s">
        <v>202</v>
      </c>
      <c r="F27" s="30" t="s">
        <v>203</v>
      </c>
      <c r="G27" s="31">
        <v>194</v>
      </c>
      <c r="H27" s="31">
        <v>0</v>
      </c>
      <c r="I27" s="33">
        <v>6</v>
      </c>
      <c r="J27" s="31">
        <v>85.19</v>
      </c>
      <c r="K27" s="31"/>
      <c r="L27" s="31"/>
      <c r="M27" s="121"/>
      <c r="N27" s="117"/>
      <c r="O27" s="119"/>
      <c r="P27" s="119"/>
    </row>
    <row r="28" spans="1:16" x14ac:dyDescent="0.3">
      <c r="A28" s="23" t="s">
        <v>68</v>
      </c>
      <c r="B28" s="24" t="s">
        <v>31</v>
      </c>
      <c r="C28" s="24" t="s">
        <v>14</v>
      </c>
      <c r="D28" s="24" t="s">
        <v>284</v>
      </c>
      <c r="E28" s="24" t="s">
        <v>309</v>
      </c>
      <c r="F28" s="24" t="s">
        <v>310</v>
      </c>
      <c r="G28" s="25">
        <v>195</v>
      </c>
      <c r="H28" s="25">
        <v>0</v>
      </c>
      <c r="I28" s="37">
        <v>4</v>
      </c>
      <c r="J28" s="25">
        <v>72.28</v>
      </c>
      <c r="K28" s="25"/>
      <c r="L28" s="25"/>
      <c r="M28" s="47"/>
      <c r="N28" s="116">
        <v>4</v>
      </c>
      <c r="O28" s="118">
        <f>SUM(J29:J31)</f>
        <v>217.20999999999998</v>
      </c>
      <c r="P28" s="118" t="s">
        <v>355</v>
      </c>
    </row>
    <row r="29" spans="1:16" x14ac:dyDescent="0.3">
      <c r="A29" s="26" t="s">
        <v>68</v>
      </c>
      <c r="B29" s="27" t="s">
        <v>31</v>
      </c>
      <c r="C29" s="27" t="s">
        <v>14</v>
      </c>
      <c r="D29" s="27" t="s">
        <v>284</v>
      </c>
      <c r="E29" s="27" t="s">
        <v>299</v>
      </c>
      <c r="F29" s="27" t="s">
        <v>300</v>
      </c>
      <c r="G29" s="28">
        <v>196</v>
      </c>
      <c r="H29" s="28">
        <v>0</v>
      </c>
      <c r="I29" s="28">
        <v>0</v>
      </c>
      <c r="J29" s="28">
        <v>80.63</v>
      </c>
      <c r="K29" s="28">
        <v>0</v>
      </c>
      <c r="L29" s="28">
        <v>41.7</v>
      </c>
      <c r="M29" s="120" t="s">
        <v>357</v>
      </c>
      <c r="N29" s="114"/>
      <c r="O29" s="115"/>
      <c r="P29" s="115"/>
    </row>
    <row r="30" spans="1:16" x14ac:dyDescent="0.3">
      <c r="A30" s="26" t="s">
        <v>68</v>
      </c>
      <c r="B30" s="27" t="s">
        <v>31</v>
      </c>
      <c r="C30" s="27" t="s">
        <v>14</v>
      </c>
      <c r="D30" s="27" t="s">
        <v>284</v>
      </c>
      <c r="E30" s="27" t="s">
        <v>311</v>
      </c>
      <c r="F30" s="27" t="s">
        <v>312</v>
      </c>
      <c r="G30" s="28">
        <v>197</v>
      </c>
      <c r="H30" s="28">
        <v>0</v>
      </c>
      <c r="I30" s="28">
        <v>0</v>
      </c>
      <c r="J30" s="28">
        <v>66.62</v>
      </c>
      <c r="K30" s="28">
        <v>4</v>
      </c>
      <c r="L30" s="28">
        <v>37.049999999999997</v>
      </c>
      <c r="M30" s="120" t="s">
        <v>362</v>
      </c>
      <c r="N30" s="114"/>
      <c r="O30" s="115"/>
      <c r="P30" s="115"/>
    </row>
    <row r="31" spans="1:16" ht="19.5" thickBot="1" x14ac:dyDescent="0.35">
      <c r="A31" s="29" t="s">
        <v>68</v>
      </c>
      <c r="B31" s="30" t="s">
        <v>31</v>
      </c>
      <c r="C31" s="30" t="s">
        <v>14</v>
      </c>
      <c r="D31" s="30" t="s">
        <v>284</v>
      </c>
      <c r="E31" s="30" t="s">
        <v>313</v>
      </c>
      <c r="F31" s="30" t="s">
        <v>314</v>
      </c>
      <c r="G31" s="31">
        <v>198</v>
      </c>
      <c r="H31" s="61">
        <v>4</v>
      </c>
      <c r="I31" s="31">
        <v>4</v>
      </c>
      <c r="J31" s="31">
        <v>69.959999999999994</v>
      </c>
      <c r="K31" s="31"/>
      <c r="L31" s="31"/>
      <c r="M31" s="121"/>
      <c r="N31" s="117"/>
      <c r="O31" s="119"/>
      <c r="P31" s="119"/>
    </row>
  </sheetData>
  <mergeCells count="18">
    <mergeCell ref="P28:P31"/>
    <mergeCell ref="P8:P11"/>
    <mergeCell ref="P12:P15"/>
    <mergeCell ref="P16:P19"/>
    <mergeCell ref="P20:P23"/>
    <mergeCell ref="P24:P27"/>
    <mergeCell ref="N8:N11"/>
    <mergeCell ref="O8:O11"/>
    <mergeCell ref="N12:N15"/>
    <mergeCell ref="O12:O15"/>
    <mergeCell ref="N16:N19"/>
    <mergeCell ref="O16:O19"/>
    <mergeCell ref="N20:N23"/>
    <mergeCell ref="O20:O23"/>
    <mergeCell ref="N24:N27"/>
    <mergeCell ref="O24:O27"/>
    <mergeCell ref="N28:N31"/>
    <mergeCell ref="O28:O3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P40"/>
  <sheetViews>
    <sheetView zoomScale="60" zoomScaleNormal="60" workbookViewId="0">
      <selection activeCell="P7" sqref="P7"/>
    </sheetView>
  </sheetViews>
  <sheetFormatPr defaultColWidth="11" defaultRowHeight="15.75" x14ac:dyDescent="0.25"/>
  <cols>
    <col min="4" max="4" width="19.75" bestFit="1" customWidth="1"/>
    <col min="5" max="5" width="20.125" customWidth="1"/>
    <col min="6" max="6" width="21.375" customWidth="1"/>
    <col min="7" max="7" width="17.875" style="6" customWidth="1"/>
    <col min="8" max="12" width="11" style="38"/>
  </cols>
  <sheetData>
    <row r="1" spans="1:16" ht="24" thickBot="1" x14ac:dyDescent="0.4">
      <c r="A1" s="5"/>
      <c r="D1" s="5" t="s">
        <v>326</v>
      </c>
    </row>
    <row r="2" spans="1:16" ht="42" x14ac:dyDescent="0.35">
      <c r="A2" s="1" t="s">
        <v>0</v>
      </c>
      <c r="B2" s="1" t="s">
        <v>1</v>
      </c>
      <c r="C2" s="1" t="s">
        <v>2</v>
      </c>
      <c r="D2" s="1" t="s">
        <v>16</v>
      </c>
      <c r="E2" s="1" t="s">
        <v>3</v>
      </c>
      <c r="F2" s="1" t="s">
        <v>4</v>
      </c>
      <c r="G2" s="7" t="s">
        <v>5</v>
      </c>
      <c r="H2" s="86" t="s">
        <v>341</v>
      </c>
      <c r="I2" s="86" t="s">
        <v>342</v>
      </c>
      <c r="J2" s="87" t="s">
        <v>335</v>
      </c>
      <c r="K2" s="86" t="s">
        <v>343</v>
      </c>
      <c r="L2" s="86" t="s">
        <v>344</v>
      </c>
      <c r="M2" s="76" t="s">
        <v>353</v>
      </c>
      <c r="N2" s="92" t="s">
        <v>345</v>
      </c>
      <c r="O2" s="93" t="s">
        <v>365</v>
      </c>
      <c r="P2" s="40" t="s">
        <v>352</v>
      </c>
    </row>
    <row r="3" spans="1:16" ht="15" customHeight="1" x14ac:dyDescent="0.25">
      <c r="G3" s="8"/>
      <c r="M3" s="83"/>
      <c r="N3" s="94"/>
      <c r="O3" s="68"/>
      <c r="P3" s="39"/>
    </row>
    <row r="4" spans="1:16" ht="15" customHeight="1" x14ac:dyDescent="0.25">
      <c r="A4" t="s">
        <v>330</v>
      </c>
      <c r="B4" t="s">
        <v>8</v>
      </c>
      <c r="C4" t="s">
        <v>9</v>
      </c>
      <c r="D4" t="s">
        <v>133</v>
      </c>
      <c r="E4" t="s">
        <v>134</v>
      </c>
      <c r="F4" t="s">
        <v>135</v>
      </c>
      <c r="G4" s="8">
        <v>199</v>
      </c>
      <c r="H4" s="38">
        <v>4</v>
      </c>
      <c r="I4" s="38" t="s">
        <v>337</v>
      </c>
      <c r="M4" s="83"/>
      <c r="N4" s="94"/>
      <c r="O4" s="68"/>
      <c r="P4" s="39"/>
    </row>
    <row r="5" spans="1:16" ht="15" customHeight="1" x14ac:dyDescent="0.25">
      <c r="A5" s="2" t="s">
        <v>330</v>
      </c>
      <c r="B5" s="2" t="s">
        <v>31</v>
      </c>
      <c r="C5" s="2" t="s">
        <v>9</v>
      </c>
      <c r="D5" s="2" t="s">
        <v>133</v>
      </c>
      <c r="E5" s="2" t="s">
        <v>136</v>
      </c>
      <c r="F5" s="2" t="s">
        <v>137</v>
      </c>
      <c r="G5" s="9">
        <v>200</v>
      </c>
      <c r="H5" s="38" t="s">
        <v>337</v>
      </c>
      <c r="I5" s="38" t="s">
        <v>337</v>
      </c>
      <c r="M5" s="83"/>
      <c r="N5" s="94"/>
      <c r="O5" s="68"/>
      <c r="P5" s="39"/>
    </row>
    <row r="6" spans="1:16" ht="15" customHeight="1" x14ac:dyDescent="0.25">
      <c r="A6" s="3" t="s">
        <v>330</v>
      </c>
      <c r="B6" s="3" t="s">
        <v>31</v>
      </c>
      <c r="C6" s="3" t="s">
        <v>9</v>
      </c>
      <c r="D6" s="3" t="s">
        <v>284</v>
      </c>
      <c r="E6" s="3" t="s">
        <v>315</v>
      </c>
      <c r="F6" s="3" t="s">
        <v>316</v>
      </c>
      <c r="G6" s="10">
        <v>201</v>
      </c>
      <c r="H6" s="38" t="s">
        <v>337</v>
      </c>
      <c r="I6" s="38" t="s">
        <v>337</v>
      </c>
      <c r="M6" s="83"/>
      <c r="N6" s="94"/>
      <c r="O6" s="68"/>
      <c r="P6" s="39"/>
    </row>
    <row r="7" spans="1:16" ht="15" customHeight="1" x14ac:dyDescent="0.25">
      <c r="A7" t="s">
        <v>330</v>
      </c>
      <c r="B7" t="s">
        <v>31</v>
      </c>
      <c r="C7" t="s">
        <v>9</v>
      </c>
      <c r="D7" t="s">
        <v>129</v>
      </c>
      <c r="E7" t="s">
        <v>130</v>
      </c>
      <c r="F7" t="s">
        <v>131</v>
      </c>
      <c r="G7" s="10">
        <v>202</v>
      </c>
      <c r="H7" s="38" t="s">
        <v>336</v>
      </c>
      <c r="I7" s="38" t="s">
        <v>337</v>
      </c>
      <c r="M7" s="83"/>
      <c r="N7" s="94"/>
      <c r="O7" s="68"/>
      <c r="P7" s="39"/>
    </row>
    <row r="8" spans="1:16" ht="15" customHeight="1" x14ac:dyDescent="0.25">
      <c r="G8" s="10"/>
      <c r="M8" s="83"/>
      <c r="N8" s="94"/>
      <c r="O8" s="68"/>
      <c r="P8" s="39"/>
    </row>
    <row r="9" spans="1:16" ht="15" customHeight="1" thickBot="1" x14ac:dyDescent="0.3">
      <c r="G9" s="10"/>
      <c r="M9" s="83"/>
      <c r="N9" s="94"/>
      <c r="O9" s="68"/>
      <c r="P9" s="39"/>
    </row>
    <row r="10" spans="1:16" ht="15.75" customHeight="1" x14ac:dyDescent="0.25">
      <c r="A10" s="23" t="s">
        <v>331</v>
      </c>
      <c r="B10" s="24" t="s">
        <v>31</v>
      </c>
      <c r="C10" s="24" t="s">
        <v>14</v>
      </c>
      <c r="D10" s="24" t="s">
        <v>87</v>
      </c>
      <c r="E10" s="24" t="s">
        <v>32</v>
      </c>
      <c r="F10" s="24" t="s">
        <v>36</v>
      </c>
      <c r="G10" s="77">
        <v>203</v>
      </c>
      <c r="H10" s="62">
        <v>4</v>
      </c>
      <c r="I10" s="62">
        <v>24</v>
      </c>
      <c r="J10" s="91">
        <v>79.73</v>
      </c>
      <c r="K10" s="62"/>
      <c r="L10" s="62"/>
      <c r="M10" s="84"/>
      <c r="N10" s="100" t="s">
        <v>336</v>
      </c>
      <c r="O10" s="100" t="s">
        <v>336</v>
      </c>
      <c r="P10" s="103" t="s">
        <v>336</v>
      </c>
    </row>
    <row r="11" spans="1:16" ht="15.75" customHeight="1" x14ac:dyDescent="0.25">
      <c r="A11" s="26" t="s">
        <v>331</v>
      </c>
      <c r="B11" s="27" t="s">
        <v>8</v>
      </c>
      <c r="C11" s="27" t="s">
        <v>14</v>
      </c>
      <c r="D11" s="27" t="s">
        <v>87</v>
      </c>
      <c r="E11" s="27" t="s">
        <v>33</v>
      </c>
      <c r="F11" s="27" t="s">
        <v>37</v>
      </c>
      <c r="G11" s="78">
        <v>204</v>
      </c>
      <c r="H11" s="90">
        <v>8</v>
      </c>
      <c r="I11" s="63" t="s">
        <v>336</v>
      </c>
      <c r="J11" s="63"/>
      <c r="K11" s="63"/>
      <c r="L11" s="63"/>
      <c r="M11" s="83"/>
      <c r="N11" s="101"/>
      <c r="O11" s="101"/>
      <c r="P11" s="104"/>
    </row>
    <row r="12" spans="1:16" ht="15.75" customHeight="1" x14ac:dyDescent="0.25">
      <c r="A12" s="26" t="s">
        <v>331</v>
      </c>
      <c r="B12" s="27" t="s">
        <v>8</v>
      </c>
      <c r="C12" s="27" t="s">
        <v>14</v>
      </c>
      <c r="D12" s="27" t="s">
        <v>87</v>
      </c>
      <c r="E12" s="27" t="s">
        <v>34</v>
      </c>
      <c r="F12" s="27" t="s">
        <v>38</v>
      </c>
      <c r="G12" s="78">
        <v>205</v>
      </c>
      <c r="H12" s="63">
        <v>0</v>
      </c>
      <c r="I12" s="63">
        <v>4</v>
      </c>
      <c r="J12" s="63">
        <v>70.53</v>
      </c>
      <c r="K12" s="95"/>
      <c r="L12" s="95"/>
      <c r="M12" s="83"/>
      <c r="N12" s="101"/>
      <c r="O12" s="101"/>
      <c r="P12" s="104"/>
    </row>
    <row r="13" spans="1:16" ht="16.5" customHeight="1" thickBot="1" x14ac:dyDescent="0.3">
      <c r="A13" s="29" t="s">
        <v>331</v>
      </c>
      <c r="B13" s="30" t="s">
        <v>8</v>
      </c>
      <c r="C13" s="30" t="s">
        <v>14</v>
      </c>
      <c r="D13" s="30" t="s">
        <v>87</v>
      </c>
      <c r="E13" s="30" t="s">
        <v>35</v>
      </c>
      <c r="F13" s="30" t="s">
        <v>39</v>
      </c>
      <c r="G13" s="79">
        <v>206</v>
      </c>
      <c r="H13" s="64">
        <v>0</v>
      </c>
      <c r="I13" s="64" t="s">
        <v>336</v>
      </c>
      <c r="J13" s="64"/>
      <c r="K13" s="64"/>
      <c r="L13" s="64"/>
      <c r="M13" s="85"/>
      <c r="N13" s="102"/>
      <c r="O13" s="102"/>
      <c r="P13" s="105"/>
    </row>
    <row r="14" spans="1:16" x14ac:dyDescent="0.25">
      <c r="A14" s="23" t="s">
        <v>331</v>
      </c>
      <c r="B14" s="24" t="s">
        <v>31</v>
      </c>
      <c r="C14" s="24" t="s">
        <v>14</v>
      </c>
      <c r="D14" s="24" t="s">
        <v>85</v>
      </c>
      <c r="E14" s="24" t="s">
        <v>88</v>
      </c>
      <c r="F14" s="24" t="s">
        <v>95</v>
      </c>
      <c r="G14" s="80">
        <v>207</v>
      </c>
      <c r="H14" s="62">
        <v>0</v>
      </c>
      <c r="I14" s="62">
        <v>4</v>
      </c>
      <c r="J14" s="62">
        <v>53.78</v>
      </c>
      <c r="K14" s="96"/>
      <c r="L14" s="96"/>
      <c r="M14" s="84" t="s">
        <v>362</v>
      </c>
      <c r="N14" s="103">
        <v>4</v>
      </c>
      <c r="O14" s="111">
        <f>SUM(J14,J15,J17)</f>
        <v>168.71</v>
      </c>
      <c r="P14" s="103" t="s">
        <v>355</v>
      </c>
    </row>
    <row r="15" spans="1:16" x14ac:dyDescent="0.25">
      <c r="A15" s="26" t="s">
        <v>331</v>
      </c>
      <c r="B15" s="27" t="s">
        <v>31</v>
      </c>
      <c r="C15" s="27" t="s">
        <v>14</v>
      </c>
      <c r="D15" s="27" t="s">
        <v>85</v>
      </c>
      <c r="E15" s="27" t="s">
        <v>89</v>
      </c>
      <c r="F15" s="27" t="s">
        <v>96</v>
      </c>
      <c r="G15" s="78">
        <v>208</v>
      </c>
      <c r="H15" s="88">
        <v>0</v>
      </c>
      <c r="I15" s="63">
        <v>0</v>
      </c>
      <c r="J15" s="63">
        <v>57.92</v>
      </c>
      <c r="K15" s="63">
        <v>4</v>
      </c>
      <c r="L15" s="63">
        <v>43.28</v>
      </c>
      <c r="M15" s="83" t="s">
        <v>360</v>
      </c>
      <c r="N15" s="104"/>
      <c r="O15" s="112"/>
      <c r="P15" s="104"/>
    </row>
    <row r="16" spans="1:16" x14ac:dyDescent="0.25">
      <c r="A16" s="26" t="s">
        <v>331</v>
      </c>
      <c r="B16" s="27" t="s">
        <v>31</v>
      </c>
      <c r="C16" s="27" t="s">
        <v>14</v>
      </c>
      <c r="D16" s="27" t="s">
        <v>85</v>
      </c>
      <c r="E16" s="27" t="s">
        <v>90</v>
      </c>
      <c r="F16" s="27" t="s">
        <v>97</v>
      </c>
      <c r="G16" s="81">
        <v>209</v>
      </c>
      <c r="H16" s="88">
        <v>0</v>
      </c>
      <c r="I16" s="90">
        <v>4</v>
      </c>
      <c r="J16" s="90">
        <v>56.2</v>
      </c>
      <c r="K16" s="95"/>
      <c r="L16" s="95"/>
      <c r="M16" s="83"/>
      <c r="N16" s="104"/>
      <c r="O16" s="112"/>
      <c r="P16" s="104"/>
    </row>
    <row r="17" spans="1:16" ht="16.5" thickBot="1" x14ac:dyDescent="0.3">
      <c r="A17" s="29" t="s">
        <v>331</v>
      </c>
      <c r="B17" s="30" t="s">
        <v>31</v>
      </c>
      <c r="C17" s="30" t="s">
        <v>14</v>
      </c>
      <c r="D17" s="30" t="s">
        <v>85</v>
      </c>
      <c r="E17" s="30" t="s">
        <v>80</v>
      </c>
      <c r="F17" s="30" t="s">
        <v>98</v>
      </c>
      <c r="G17" s="82">
        <v>210</v>
      </c>
      <c r="H17" s="89">
        <v>4</v>
      </c>
      <c r="I17" s="64">
        <v>0</v>
      </c>
      <c r="J17" s="64">
        <v>57.01</v>
      </c>
      <c r="K17" s="97"/>
      <c r="L17" s="97"/>
      <c r="M17" s="85"/>
      <c r="N17" s="105"/>
      <c r="O17" s="113"/>
      <c r="P17" s="105"/>
    </row>
    <row r="18" spans="1:16" ht="15.75" customHeight="1" x14ac:dyDescent="0.25">
      <c r="A18" s="23" t="s">
        <v>331</v>
      </c>
      <c r="B18" s="24" t="s">
        <v>31</v>
      </c>
      <c r="C18" s="24" t="s">
        <v>14</v>
      </c>
      <c r="D18" s="24" t="s">
        <v>86</v>
      </c>
      <c r="E18" s="24" t="s">
        <v>91</v>
      </c>
      <c r="F18" s="24" t="s">
        <v>99</v>
      </c>
      <c r="G18" s="80">
        <v>211</v>
      </c>
      <c r="H18" s="62">
        <v>0</v>
      </c>
      <c r="I18" s="62">
        <v>20</v>
      </c>
      <c r="J18" s="62">
        <v>57.03</v>
      </c>
      <c r="K18" s="62"/>
      <c r="L18" s="62"/>
      <c r="M18" s="84"/>
      <c r="N18" s="100" t="s">
        <v>337</v>
      </c>
      <c r="O18" s="100" t="s">
        <v>337</v>
      </c>
      <c r="P18" s="103" t="s">
        <v>337</v>
      </c>
    </row>
    <row r="19" spans="1:16" ht="15.75" customHeight="1" x14ac:dyDescent="0.25">
      <c r="A19" s="26" t="s">
        <v>331</v>
      </c>
      <c r="B19" s="27" t="s">
        <v>31</v>
      </c>
      <c r="C19" s="27" t="s">
        <v>14</v>
      </c>
      <c r="D19" s="27" t="s">
        <v>86</v>
      </c>
      <c r="E19" s="27" t="s">
        <v>92</v>
      </c>
      <c r="F19" s="27" t="s">
        <v>100</v>
      </c>
      <c r="G19" s="81">
        <v>212</v>
      </c>
      <c r="H19" s="63">
        <v>4</v>
      </c>
      <c r="I19" s="90">
        <v>15</v>
      </c>
      <c r="J19" s="90">
        <v>78.7</v>
      </c>
      <c r="K19" s="63"/>
      <c r="L19" s="63"/>
      <c r="M19" s="83"/>
      <c r="N19" s="101"/>
      <c r="O19" s="101"/>
      <c r="P19" s="104"/>
    </row>
    <row r="20" spans="1:16" ht="15.75" customHeight="1" x14ac:dyDescent="0.25">
      <c r="A20" s="26" t="s">
        <v>331</v>
      </c>
      <c r="B20" s="27" t="s">
        <v>31</v>
      </c>
      <c r="C20" s="27" t="s">
        <v>14</v>
      </c>
      <c r="D20" s="27" t="s">
        <v>86</v>
      </c>
      <c r="E20" s="27" t="s">
        <v>93</v>
      </c>
      <c r="F20" s="27" t="s">
        <v>101</v>
      </c>
      <c r="G20" s="78">
        <v>213</v>
      </c>
      <c r="H20" s="63">
        <v>4</v>
      </c>
      <c r="I20" s="63" t="s">
        <v>336</v>
      </c>
      <c r="J20" s="63"/>
      <c r="K20" s="63"/>
      <c r="L20" s="63"/>
      <c r="M20" s="83"/>
      <c r="N20" s="101"/>
      <c r="O20" s="101"/>
      <c r="P20" s="104"/>
    </row>
    <row r="21" spans="1:16" ht="16.5" customHeight="1" thickBot="1" x14ac:dyDescent="0.3">
      <c r="A21" s="29" t="s">
        <v>331</v>
      </c>
      <c r="B21" s="30" t="s">
        <v>31</v>
      </c>
      <c r="C21" s="30" t="s">
        <v>14</v>
      </c>
      <c r="D21" s="30" t="s">
        <v>86</v>
      </c>
      <c r="E21" s="30" t="s">
        <v>94</v>
      </c>
      <c r="F21" s="30" t="s">
        <v>102</v>
      </c>
      <c r="G21" s="82">
        <v>214</v>
      </c>
      <c r="H21" s="89" t="s">
        <v>336</v>
      </c>
      <c r="I21" s="64" t="s">
        <v>337</v>
      </c>
      <c r="J21" s="64"/>
      <c r="K21" s="64"/>
      <c r="L21" s="64"/>
      <c r="M21" s="85"/>
      <c r="N21" s="102"/>
      <c r="O21" s="102"/>
      <c r="P21" s="105"/>
    </row>
    <row r="22" spans="1:16" ht="15.75" customHeight="1" x14ac:dyDescent="0.25">
      <c r="A22" s="23" t="s">
        <v>331</v>
      </c>
      <c r="B22" s="24" t="s">
        <v>31</v>
      </c>
      <c r="C22" s="24" t="s">
        <v>14</v>
      </c>
      <c r="D22" s="24" t="s">
        <v>167</v>
      </c>
      <c r="E22" s="24" t="s">
        <v>168</v>
      </c>
      <c r="F22" s="24" t="s">
        <v>171</v>
      </c>
      <c r="G22" s="77">
        <v>215</v>
      </c>
      <c r="H22" s="62">
        <v>4</v>
      </c>
      <c r="I22" s="62">
        <v>8</v>
      </c>
      <c r="J22" s="62">
        <v>58.23</v>
      </c>
      <c r="K22" s="62"/>
      <c r="L22" s="62"/>
      <c r="M22" s="84"/>
      <c r="N22" s="100" t="s">
        <v>337</v>
      </c>
      <c r="O22" s="100" t="s">
        <v>337</v>
      </c>
      <c r="P22" s="103" t="s">
        <v>337</v>
      </c>
    </row>
    <row r="23" spans="1:16" ht="15.75" customHeight="1" x14ac:dyDescent="0.25">
      <c r="A23" s="26" t="s">
        <v>331</v>
      </c>
      <c r="B23" s="27" t="s">
        <v>31</v>
      </c>
      <c r="C23" s="27" t="s">
        <v>14</v>
      </c>
      <c r="D23" s="27" t="s">
        <v>167</v>
      </c>
      <c r="E23" s="27" t="s">
        <v>169</v>
      </c>
      <c r="F23" s="27"/>
      <c r="G23" s="78">
        <v>216</v>
      </c>
      <c r="H23" s="63">
        <v>0</v>
      </c>
      <c r="I23" s="63">
        <v>8</v>
      </c>
      <c r="J23" s="63">
        <v>58.48</v>
      </c>
      <c r="K23" s="63"/>
      <c r="L23" s="63"/>
      <c r="M23" s="83"/>
      <c r="N23" s="101"/>
      <c r="O23" s="101"/>
      <c r="P23" s="104"/>
    </row>
    <row r="24" spans="1:16" ht="16.5" customHeight="1" thickBot="1" x14ac:dyDescent="0.3">
      <c r="A24" s="29" t="s">
        <v>331</v>
      </c>
      <c r="B24" s="30" t="s">
        <v>31</v>
      </c>
      <c r="C24" s="30" t="s">
        <v>14</v>
      </c>
      <c r="D24" s="30" t="s">
        <v>167</v>
      </c>
      <c r="E24" s="30" t="s">
        <v>170</v>
      </c>
      <c r="F24" s="30" t="s">
        <v>172</v>
      </c>
      <c r="G24" s="82">
        <v>217</v>
      </c>
      <c r="H24" s="64">
        <v>8</v>
      </c>
      <c r="I24" s="64" t="s">
        <v>337</v>
      </c>
      <c r="J24" s="64"/>
      <c r="K24" s="64"/>
      <c r="L24" s="64"/>
      <c r="M24" s="85"/>
      <c r="N24" s="102"/>
      <c r="O24" s="102"/>
      <c r="P24" s="105"/>
    </row>
    <row r="25" spans="1:16" x14ac:dyDescent="0.25">
      <c r="A25" s="23" t="s">
        <v>331</v>
      </c>
      <c r="B25" s="24" t="s">
        <v>31</v>
      </c>
      <c r="C25" s="24" t="s">
        <v>14</v>
      </c>
      <c r="D25" s="24" t="s">
        <v>213</v>
      </c>
      <c r="E25" s="24" t="s">
        <v>223</v>
      </c>
      <c r="F25" s="24" t="s">
        <v>230</v>
      </c>
      <c r="G25" s="77">
        <v>218</v>
      </c>
      <c r="H25" s="91">
        <v>4</v>
      </c>
      <c r="I25" s="91">
        <v>12</v>
      </c>
      <c r="J25" s="91">
        <v>75.319999999999993</v>
      </c>
      <c r="K25" s="62"/>
      <c r="L25" s="62"/>
      <c r="M25" s="84"/>
      <c r="N25" s="103">
        <v>4</v>
      </c>
      <c r="O25" s="111">
        <f>SUM(J26:J28)</f>
        <v>176.9</v>
      </c>
      <c r="P25" s="103" t="s">
        <v>356</v>
      </c>
    </row>
    <row r="26" spans="1:16" x14ac:dyDescent="0.25">
      <c r="A26" s="26" t="s">
        <v>331</v>
      </c>
      <c r="B26" s="27" t="s">
        <v>31</v>
      </c>
      <c r="C26" s="27" t="s">
        <v>14</v>
      </c>
      <c r="D26" s="27" t="s">
        <v>213</v>
      </c>
      <c r="E26" s="27" t="s">
        <v>224</v>
      </c>
      <c r="F26" s="27" t="s">
        <v>227</v>
      </c>
      <c r="G26" s="78">
        <v>219</v>
      </c>
      <c r="H26" s="63">
        <v>0</v>
      </c>
      <c r="I26" s="63">
        <v>0</v>
      </c>
      <c r="J26" s="63">
        <v>62.21</v>
      </c>
      <c r="K26" s="63">
        <v>4</v>
      </c>
      <c r="L26" s="63">
        <v>38.58</v>
      </c>
      <c r="M26" s="83" t="s">
        <v>357</v>
      </c>
      <c r="N26" s="104"/>
      <c r="O26" s="112"/>
      <c r="P26" s="104"/>
    </row>
    <row r="27" spans="1:16" x14ac:dyDescent="0.25">
      <c r="A27" s="26" t="s">
        <v>331</v>
      </c>
      <c r="B27" s="27" t="s">
        <v>31</v>
      </c>
      <c r="C27" s="27" t="s">
        <v>14</v>
      </c>
      <c r="D27" s="27" t="s">
        <v>213</v>
      </c>
      <c r="E27" s="27" t="s">
        <v>225</v>
      </c>
      <c r="F27" s="27" t="s">
        <v>228</v>
      </c>
      <c r="G27" s="78">
        <v>220</v>
      </c>
      <c r="H27" s="63">
        <v>0</v>
      </c>
      <c r="I27" s="63">
        <v>4</v>
      </c>
      <c r="J27" s="63">
        <v>57.88</v>
      </c>
      <c r="K27" s="95"/>
      <c r="L27" s="95"/>
      <c r="M27" s="83"/>
      <c r="N27" s="104"/>
      <c r="O27" s="112"/>
      <c r="P27" s="104"/>
    </row>
    <row r="28" spans="1:16" ht="16.5" thickBot="1" x14ac:dyDescent="0.3">
      <c r="A28" s="29" t="s">
        <v>331</v>
      </c>
      <c r="B28" s="30" t="s">
        <v>31</v>
      </c>
      <c r="C28" s="30" t="s">
        <v>14</v>
      </c>
      <c r="D28" s="30" t="s">
        <v>213</v>
      </c>
      <c r="E28" s="30" t="s">
        <v>226</v>
      </c>
      <c r="F28" s="30" t="s">
        <v>229</v>
      </c>
      <c r="G28" s="79">
        <v>221</v>
      </c>
      <c r="H28" s="64">
        <v>0</v>
      </c>
      <c r="I28" s="64">
        <v>0</v>
      </c>
      <c r="J28" s="64">
        <v>56.81</v>
      </c>
      <c r="K28" s="64">
        <v>4</v>
      </c>
      <c r="L28" s="64">
        <v>33.53</v>
      </c>
      <c r="M28" s="85" t="s">
        <v>356</v>
      </c>
      <c r="N28" s="105"/>
      <c r="O28" s="113"/>
      <c r="P28" s="105"/>
    </row>
    <row r="29" spans="1:16" x14ac:dyDescent="0.25">
      <c r="A29" s="23" t="s">
        <v>331</v>
      </c>
      <c r="B29" s="24" t="s">
        <v>31</v>
      </c>
      <c r="C29" s="24" t="s">
        <v>14</v>
      </c>
      <c r="D29" s="24" t="s">
        <v>243</v>
      </c>
      <c r="E29" s="24" t="s">
        <v>254</v>
      </c>
      <c r="F29" s="24" t="s">
        <v>255</v>
      </c>
      <c r="G29" s="80">
        <v>222</v>
      </c>
      <c r="H29" s="91">
        <v>4</v>
      </c>
      <c r="I29" s="62">
        <v>4</v>
      </c>
      <c r="J29" s="62">
        <v>52.45</v>
      </c>
      <c r="K29" s="62"/>
      <c r="L29" s="62"/>
      <c r="M29" s="84"/>
      <c r="N29" s="103">
        <v>12</v>
      </c>
      <c r="O29" s="111">
        <f>SUM(J29:J31)</f>
        <v>172.16</v>
      </c>
      <c r="P29" s="103" t="s">
        <v>360</v>
      </c>
    </row>
    <row r="30" spans="1:16" x14ac:dyDescent="0.25">
      <c r="A30" s="26" t="s">
        <v>331</v>
      </c>
      <c r="B30" s="27" t="s">
        <v>8</v>
      </c>
      <c r="C30" s="27" t="s">
        <v>14</v>
      </c>
      <c r="D30" s="27" t="s">
        <v>243</v>
      </c>
      <c r="E30" s="27" t="s">
        <v>256</v>
      </c>
      <c r="F30" s="27" t="s">
        <v>257</v>
      </c>
      <c r="G30" s="78">
        <v>223</v>
      </c>
      <c r="H30" s="63">
        <v>0</v>
      </c>
      <c r="I30" s="63">
        <v>0</v>
      </c>
      <c r="J30" s="63">
        <v>56.73</v>
      </c>
      <c r="K30" s="63">
        <v>0</v>
      </c>
      <c r="L30" s="63">
        <v>46.8</v>
      </c>
      <c r="M30" s="83" t="s">
        <v>355</v>
      </c>
      <c r="N30" s="104"/>
      <c r="O30" s="112"/>
      <c r="P30" s="104"/>
    </row>
    <row r="31" spans="1:16" x14ac:dyDescent="0.25">
      <c r="A31" s="26" t="s">
        <v>331</v>
      </c>
      <c r="B31" s="27" t="s">
        <v>31</v>
      </c>
      <c r="C31" s="27" t="s">
        <v>14</v>
      </c>
      <c r="D31" s="27" t="s">
        <v>243</v>
      </c>
      <c r="E31" s="27" t="s">
        <v>258</v>
      </c>
      <c r="F31" s="27" t="s">
        <v>259</v>
      </c>
      <c r="G31" s="81">
        <v>224</v>
      </c>
      <c r="H31" s="63">
        <v>4</v>
      </c>
      <c r="I31" s="63">
        <v>4</v>
      </c>
      <c r="J31" s="63">
        <v>62.98</v>
      </c>
      <c r="K31" s="63"/>
      <c r="L31" s="63"/>
      <c r="M31" s="83"/>
      <c r="N31" s="104"/>
      <c r="O31" s="112"/>
      <c r="P31" s="104"/>
    </row>
    <row r="32" spans="1:16" ht="16.5" thickBot="1" x14ac:dyDescent="0.3">
      <c r="A32" s="29" t="s">
        <v>331</v>
      </c>
      <c r="B32" s="30" t="s">
        <v>31</v>
      </c>
      <c r="C32" s="30" t="s">
        <v>14</v>
      </c>
      <c r="D32" s="30" t="s">
        <v>243</v>
      </c>
      <c r="E32" s="30" t="s">
        <v>260</v>
      </c>
      <c r="F32" s="30" t="s">
        <v>261</v>
      </c>
      <c r="G32" s="82">
        <v>225</v>
      </c>
      <c r="H32" s="64">
        <v>0</v>
      </c>
      <c r="I32" s="89">
        <v>8</v>
      </c>
      <c r="J32" s="64">
        <v>75.66</v>
      </c>
      <c r="K32" s="64"/>
      <c r="L32" s="64"/>
      <c r="M32" s="85"/>
      <c r="N32" s="105"/>
      <c r="O32" s="113"/>
      <c r="P32" s="105"/>
    </row>
    <row r="33" spans="1:16" x14ac:dyDescent="0.25">
      <c r="A33" s="23" t="s">
        <v>331</v>
      </c>
      <c r="B33" s="24" t="s">
        <v>31</v>
      </c>
      <c r="C33" s="24" t="s">
        <v>14</v>
      </c>
      <c r="D33" s="24" t="s">
        <v>268</v>
      </c>
      <c r="E33" s="24" t="s">
        <v>279</v>
      </c>
      <c r="F33" s="24" t="s">
        <v>280</v>
      </c>
      <c r="G33" s="80">
        <v>226</v>
      </c>
      <c r="H33" s="62">
        <v>4</v>
      </c>
      <c r="I33" s="62" t="s">
        <v>337</v>
      </c>
      <c r="J33" s="62"/>
      <c r="K33" s="62"/>
      <c r="L33" s="62"/>
      <c r="M33" s="84"/>
      <c r="N33" s="103" t="s">
        <v>337</v>
      </c>
      <c r="O33" s="111" t="s">
        <v>337</v>
      </c>
      <c r="P33" s="103" t="s">
        <v>337</v>
      </c>
    </row>
    <row r="34" spans="1:16" x14ac:dyDescent="0.25">
      <c r="A34" s="26" t="s">
        <v>331</v>
      </c>
      <c r="B34" s="27" t="s">
        <v>31</v>
      </c>
      <c r="C34" s="27" t="s">
        <v>14</v>
      </c>
      <c r="D34" s="27" t="s">
        <v>268</v>
      </c>
      <c r="E34" s="27" t="s">
        <v>281</v>
      </c>
      <c r="F34" s="27" t="s">
        <v>282</v>
      </c>
      <c r="G34" s="81">
        <v>227</v>
      </c>
      <c r="H34" s="63">
        <v>0</v>
      </c>
      <c r="I34" s="63">
        <v>4</v>
      </c>
      <c r="J34" s="63">
        <v>60.55</v>
      </c>
      <c r="K34" s="95"/>
      <c r="L34" s="95"/>
      <c r="M34" s="83"/>
      <c r="N34" s="104"/>
      <c r="O34" s="112"/>
      <c r="P34" s="104"/>
    </row>
    <row r="35" spans="1:16" ht="16.5" thickBot="1" x14ac:dyDescent="0.3">
      <c r="A35" s="29" t="s">
        <v>331</v>
      </c>
      <c r="B35" s="30" t="s">
        <v>8</v>
      </c>
      <c r="C35" s="30" t="s">
        <v>14</v>
      </c>
      <c r="D35" s="30" t="s">
        <v>268</v>
      </c>
      <c r="E35" s="30" t="s">
        <v>277</v>
      </c>
      <c r="F35" s="30" t="s">
        <v>283</v>
      </c>
      <c r="G35" s="82">
        <v>228</v>
      </c>
      <c r="H35" s="64" t="s">
        <v>337</v>
      </c>
      <c r="I35" s="64"/>
      <c r="J35" s="64"/>
      <c r="K35" s="64"/>
      <c r="L35" s="64"/>
      <c r="M35" s="85"/>
      <c r="N35" s="105"/>
      <c r="O35" s="113"/>
      <c r="P35" s="105"/>
    </row>
    <row r="36" spans="1:16" ht="21.75" thickBot="1" x14ac:dyDescent="0.3">
      <c r="A36" t="s">
        <v>330</v>
      </c>
      <c r="B36" t="s">
        <v>31</v>
      </c>
      <c r="C36" t="s">
        <v>9</v>
      </c>
      <c r="D36" t="s">
        <v>129</v>
      </c>
      <c r="E36" t="s">
        <v>130</v>
      </c>
      <c r="F36" t="s">
        <v>132</v>
      </c>
      <c r="G36" s="10">
        <v>229</v>
      </c>
      <c r="H36" s="38">
        <v>8</v>
      </c>
      <c r="I36" s="38" t="s">
        <v>337</v>
      </c>
      <c r="M36" s="83"/>
      <c r="N36" s="66"/>
      <c r="O36" s="68"/>
      <c r="P36" s="66"/>
    </row>
    <row r="37" spans="1:16" x14ac:dyDescent="0.25">
      <c r="A37" s="23" t="s">
        <v>331</v>
      </c>
      <c r="B37" s="24" t="s">
        <v>8</v>
      </c>
      <c r="C37" s="24" t="s">
        <v>14</v>
      </c>
      <c r="D37" s="24" t="s">
        <v>284</v>
      </c>
      <c r="E37" s="24" t="s">
        <v>317</v>
      </c>
      <c r="F37" s="24" t="s">
        <v>318</v>
      </c>
      <c r="G37" s="77">
        <v>230</v>
      </c>
      <c r="H37" s="62">
        <v>0</v>
      </c>
      <c r="I37" s="91">
        <v>4</v>
      </c>
      <c r="J37" s="62">
        <v>62.43</v>
      </c>
      <c r="K37" s="96"/>
      <c r="L37" s="96"/>
      <c r="M37" s="84"/>
      <c r="N37" s="103">
        <v>12</v>
      </c>
      <c r="O37" s="111">
        <f>SUM(J38:J40)</f>
        <v>168.54000000000002</v>
      </c>
      <c r="P37" s="103" t="s">
        <v>357</v>
      </c>
    </row>
    <row r="38" spans="1:16" x14ac:dyDescent="0.25">
      <c r="A38" s="26" t="s">
        <v>331</v>
      </c>
      <c r="B38" s="27" t="s">
        <v>8</v>
      </c>
      <c r="C38" s="27" t="s">
        <v>14</v>
      </c>
      <c r="D38" s="27" t="s">
        <v>284</v>
      </c>
      <c r="E38" s="27" t="s">
        <v>319</v>
      </c>
      <c r="F38" s="27" t="s">
        <v>320</v>
      </c>
      <c r="G38" s="78">
        <v>231</v>
      </c>
      <c r="H38" s="90">
        <v>4</v>
      </c>
      <c r="I38" s="63">
        <v>4</v>
      </c>
      <c r="J38" s="63">
        <v>57.33</v>
      </c>
      <c r="K38" s="63"/>
      <c r="L38" s="63"/>
      <c r="M38" s="83"/>
      <c r="N38" s="104"/>
      <c r="O38" s="112"/>
      <c r="P38" s="104"/>
    </row>
    <row r="39" spans="1:16" x14ac:dyDescent="0.25">
      <c r="A39" s="26" t="s">
        <v>331</v>
      </c>
      <c r="B39" s="27" t="s">
        <v>31</v>
      </c>
      <c r="C39" s="27" t="s">
        <v>14</v>
      </c>
      <c r="D39" s="27" t="s">
        <v>284</v>
      </c>
      <c r="E39" s="27" t="s">
        <v>321</v>
      </c>
      <c r="F39" s="27" t="s">
        <v>324</v>
      </c>
      <c r="G39" s="78">
        <v>232</v>
      </c>
      <c r="H39" s="63">
        <v>4</v>
      </c>
      <c r="I39" s="63">
        <v>0</v>
      </c>
      <c r="J39" s="63">
        <v>55.6</v>
      </c>
      <c r="K39" s="95"/>
      <c r="L39" s="95"/>
      <c r="M39" s="83" t="s">
        <v>361</v>
      </c>
      <c r="N39" s="104"/>
      <c r="O39" s="112"/>
      <c r="P39" s="104"/>
    </row>
    <row r="40" spans="1:16" ht="16.5" thickBot="1" x14ac:dyDescent="0.3">
      <c r="A40" s="29" t="s">
        <v>331</v>
      </c>
      <c r="B40" s="30" t="s">
        <v>31</v>
      </c>
      <c r="C40" s="30" t="s">
        <v>14</v>
      </c>
      <c r="D40" s="30" t="s">
        <v>284</v>
      </c>
      <c r="E40" s="30" t="s">
        <v>322</v>
      </c>
      <c r="F40" s="30" t="s">
        <v>323</v>
      </c>
      <c r="G40" s="79">
        <v>233</v>
      </c>
      <c r="H40" s="64">
        <v>0</v>
      </c>
      <c r="I40" s="64">
        <v>4</v>
      </c>
      <c r="J40" s="64">
        <v>55.61</v>
      </c>
      <c r="K40" s="97"/>
      <c r="L40" s="97"/>
      <c r="M40" s="85"/>
      <c r="N40" s="105"/>
      <c r="O40" s="113"/>
      <c r="P40" s="105"/>
    </row>
  </sheetData>
  <mergeCells count="24">
    <mergeCell ref="N33:N35"/>
    <mergeCell ref="N37:N40"/>
    <mergeCell ref="O10:O13"/>
    <mergeCell ref="O14:O17"/>
    <mergeCell ref="O18:O21"/>
    <mergeCell ref="O22:O24"/>
    <mergeCell ref="O25:O28"/>
    <mergeCell ref="O29:O32"/>
    <mergeCell ref="O33:O35"/>
    <mergeCell ref="O37:O40"/>
    <mergeCell ref="N10:N13"/>
    <mergeCell ref="N14:N17"/>
    <mergeCell ref="N18:N21"/>
    <mergeCell ref="N22:N24"/>
    <mergeCell ref="N25:N28"/>
    <mergeCell ref="N29:N32"/>
    <mergeCell ref="P33:P35"/>
    <mergeCell ref="P37:P40"/>
    <mergeCell ref="P10:P13"/>
    <mergeCell ref="P14:P17"/>
    <mergeCell ref="P18:P21"/>
    <mergeCell ref="P22:P24"/>
    <mergeCell ref="P25:P28"/>
    <mergeCell ref="P29:P3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O3"/>
  <sheetViews>
    <sheetView zoomScale="80" zoomScaleNormal="80" workbookViewId="0">
      <selection activeCell="E11" sqref="E11"/>
    </sheetView>
  </sheetViews>
  <sheetFormatPr defaultColWidth="11" defaultRowHeight="15.75" x14ac:dyDescent="0.25"/>
  <cols>
    <col min="4" max="4" width="15.75" bestFit="1" customWidth="1"/>
    <col min="5" max="5" width="20.125" customWidth="1"/>
    <col min="6" max="6" width="21.375" customWidth="1"/>
    <col min="7" max="7" width="17.875" style="6" customWidth="1"/>
  </cols>
  <sheetData>
    <row r="1" spans="1:15" ht="23.25" x14ac:dyDescent="0.35">
      <c r="D1" s="5" t="s">
        <v>327</v>
      </c>
      <c r="E1" s="5" t="s">
        <v>349</v>
      </c>
    </row>
    <row r="2" spans="1:15" ht="42.75" x14ac:dyDescent="0.4">
      <c r="A2" s="1" t="s">
        <v>0</v>
      </c>
      <c r="B2" s="1" t="s">
        <v>1</v>
      </c>
      <c r="C2" s="1" t="s">
        <v>2</v>
      </c>
      <c r="D2" s="18" t="s">
        <v>16</v>
      </c>
      <c r="E2" s="1" t="s">
        <v>3</v>
      </c>
      <c r="F2" s="1" t="s">
        <v>4</v>
      </c>
      <c r="G2" s="7" t="s">
        <v>5</v>
      </c>
      <c r="H2" s="17" t="s">
        <v>341</v>
      </c>
      <c r="I2" s="17" t="s">
        <v>342</v>
      </c>
      <c r="J2" s="1" t="s">
        <v>335</v>
      </c>
      <c r="K2" s="19" t="s">
        <v>343</v>
      </c>
      <c r="L2" s="19" t="s">
        <v>344</v>
      </c>
      <c r="M2" s="17" t="s">
        <v>350</v>
      </c>
      <c r="N2" s="17" t="s">
        <v>351</v>
      </c>
      <c r="O2" s="20" t="s">
        <v>348</v>
      </c>
    </row>
    <row r="3" spans="1:15" s="130" customFormat="1" ht="18.75" x14ac:dyDescent="0.3">
      <c r="A3" s="130">
        <v>4</v>
      </c>
      <c r="B3" s="130" t="s">
        <v>31</v>
      </c>
      <c r="C3" s="130" t="s">
        <v>9</v>
      </c>
      <c r="D3" s="130" t="s">
        <v>18</v>
      </c>
      <c r="E3" s="130" t="s">
        <v>103</v>
      </c>
      <c r="F3" s="130" t="s">
        <v>104</v>
      </c>
      <c r="G3" s="131">
        <v>234</v>
      </c>
      <c r="H3" s="130">
        <v>0</v>
      </c>
      <c r="I3" s="130">
        <v>4</v>
      </c>
      <c r="J3" s="130">
        <v>71.91</v>
      </c>
      <c r="M3" s="130">
        <v>4</v>
      </c>
      <c r="O3" s="130" t="s">
        <v>355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1"/>
  <sheetViews>
    <sheetView workbookViewId="0">
      <selection activeCell="D8" sqref="D8"/>
    </sheetView>
  </sheetViews>
  <sheetFormatPr defaultColWidth="11" defaultRowHeight="15.75" x14ac:dyDescent="0.25"/>
  <cols>
    <col min="4" max="4" width="20.125" customWidth="1"/>
    <col min="5" max="5" width="21.375" customWidth="1"/>
    <col min="6" max="6" width="17.875" customWidth="1"/>
  </cols>
  <sheetData>
    <row r="1" spans="1:8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72" spans="1:9" ht="23.25" x14ac:dyDescent="0.35">
      <c r="G72" s="6"/>
      <c r="H72" s="5"/>
    </row>
    <row r="73" spans="1:9" ht="21" x14ac:dyDescent="0.35">
      <c r="A73" s="1"/>
      <c r="B73" s="1"/>
      <c r="C73" s="1"/>
      <c r="D73" s="1"/>
      <c r="E73" s="1"/>
      <c r="F73" s="1"/>
      <c r="G73" s="7"/>
      <c r="H73" s="1"/>
      <c r="I73" s="1"/>
    </row>
    <row r="74" spans="1:9" x14ac:dyDescent="0.25">
      <c r="G74" s="6"/>
      <c r="H74" s="4"/>
      <c r="I74" s="4"/>
    </row>
    <row r="75" spans="1:9" x14ac:dyDescent="0.25">
      <c r="G75" s="6"/>
      <c r="H75" s="4"/>
      <c r="I75" s="4"/>
    </row>
    <row r="76" spans="1:9" x14ac:dyDescent="0.25">
      <c r="G76" s="6"/>
      <c r="H76" s="4"/>
      <c r="I76" s="4"/>
    </row>
    <row r="77" spans="1:9" x14ac:dyDescent="0.25">
      <c r="G77" s="6"/>
      <c r="H77" s="4"/>
      <c r="I77" s="4"/>
    </row>
    <row r="78" spans="1:9" x14ac:dyDescent="0.25">
      <c r="G78" s="6"/>
      <c r="H78" s="4"/>
      <c r="I78" s="4"/>
    </row>
    <row r="79" spans="1:9" x14ac:dyDescent="0.25">
      <c r="G79" s="6"/>
      <c r="H79" s="4"/>
      <c r="I79" s="4"/>
    </row>
    <row r="80" spans="1:9" x14ac:dyDescent="0.25">
      <c r="G80" s="6"/>
      <c r="H80" s="4"/>
      <c r="I80" s="4"/>
    </row>
    <row r="81" spans="7:9" x14ac:dyDescent="0.25">
      <c r="G81" s="6"/>
      <c r="H81" s="4"/>
      <c r="I81" s="4"/>
    </row>
    <row r="82" spans="7:9" x14ac:dyDescent="0.25">
      <c r="G82" s="6"/>
      <c r="H82" s="4"/>
      <c r="I82" s="4"/>
    </row>
    <row r="83" spans="7:9" x14ac:dyDescent="0.25">
      <c r="G83" s="6"/>
      <c r="H83" s="4"/>
      <c r="I83" s="4"/>
    </row>
    <row r="84" spans="7:9" x14ac:dyDescent="0.25">
      <c r="G84" s="6"/>
      <c r="H84" s="4"/>
      <c r="I84" s="4"/>
    </row>
    <row r="85" spans="7:9" x14ac:dyDescent="0.25">
      <c r="G85" s="6"/>
      <c r="H85" s="4"/>
      <c r="I85" s="4"/>
    </row>
    <row r="86" spans="7:9" x14ac:dyDescent="0.25">
      <c r="G86" s="6"/>
      <c r="H86" s="4"/>
      <c r="I86" s="4"/>
    </row>
    <row r="87" spans="7:9" x14ac:dyDescent="0.25">
      <c r="G87" s="6"/>
      <c r="H87" s="4"/>
      <c r="I87" s="4"/>
    </row>
    <row r="88" spans="7:9" x14ac:dyDescent="0.25">
      <c r="G88" s="6"/>
      <c r="H88" s="4"/>
      <c r="I88" s="4"/>
    </row>
    <row r="89" spans="7:9" x14ac:dyDescent="0.25">
      <c r="G89" s="6"/>
      <c r="H89" s="4"/>
      <c r="I89" s="4"/>
    </row>
    <row r="90" spans="7:9" x14ac:dyDescent="0.25">
      <c r="G90" s="6"/>
      <c r="H90" s="4"/>
      <c r="I90" s="4"/>
    </row>
    <row r="91" spans="7:9" x14ac:dyDescent="0.25">
      <c r="G91" s="6"/>
      <c r="H91" s="4"/>
      <c r="I91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 1 a+c</vt:lpstr>
      <vt:lpstr>Class 1 B+D</vt:lpstr>
      <vt:lpstr>Class 2 A+C</vt:lpstr>
      <vt:lpstr>Class 2 B+D</vt:lpstr>
      <vt:lpstr>Class 3 A+B</vt:lpstr>
      <vt:lpstr>Class 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Border</dc:creator>
  <cp:lastModifiedBy>Kate</cp:lastModifiedBy>
  <dcterms:created xsi:type="dcterms:W3CDTF">2019-01-06T21:36:32Z</dcterms:created>
  <dcterms:modified xsi:type="dcterms:W3CDTF">2019-01-13T19:24:26Z</dcterms:modified>
</cp:coreProperties>
</file>