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owse\Documents\Documents\WGRC\"/>
    </mc:Choice>
  </mc:AlternateContent>
  <bookViews>
    <workbookView xWindow="0" yWindow="0" windowWidth="23040" windowHeight="9192" activeTab="3"/>
  </bookViews>
  <sheets>
    <sheet name="70 CMS AND STYLE" sheetId="1" r:id="rId1"/>
    <sheet name="80cms" sheetId="2" r:id="rId2"/>
    <sheet name="90 cms" sheetId="3" r:id="rId3"/>
    <sheet name="1m and 1.1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6" i="3" l="1"/>
  <c r="AG15" i="3"/>
  <c r="AG14" i="3"/>
  <c r="AG13" i="3"/>
  <c r="R45" i="3"/>
  <c r="S41" i="3"/>
  <c r="S33" i="3"/>
  <c r="S37" i="3"/>
  <c r="R37" i="3"/>
  <c r="T41" i="3"/>
  <c r="T45" i="3"/>
  <c r="T33" i="3"/>
  <c r="O39" i="3"/>
  <c r="O35" i="3"/>
  <c r="O38" i="3"/>
  <c r="O43" i="3"/>
  <c r="O30" i="3"/>
  <c r="O29" i="3"/>
  <c r="O47" i="3"/>
  <c r="O42" i="3"/>
  <c r="O46" i="3"/>
  <c r="O45" i="3"/>
  <c r="O41" i="3"/>
  <c r="O34" i="3"/>
  <c r="O37" i="3"/>
  <c r="O33" i="3"/>
  <c r="N45" i="2"/>
  <c r="N34" i="2"/>
  <c r="N44" i="2"/>
  <c r="N33" i="2"/>
  <c r="N38" i="2"/>
  <c r="N30" i="2"/>
  <c r="N29" i="2"/>
  <c r="N43" i="2"/>
  <c r="N42" i="2"/>
  <c r="N37" i="2"/>
  <c r="N41" i="2"/>
  <c r="N32" i="2"/>
  <c r="N40" i="2"/>
  <c r="N36" i="2"/>
  <c r="N28" i="2"/>
  <c r="K34" i="1"/>
  <c r="N34" i="1" s="1"/>
  <c r="K33" i="1"/>
  <c r="N33" i="1" s="1"/>
  <c r="K29" i="1"/>
  <c r="N29" i="1" s="1"/>
  <c r="K32" i="1"/>
  <c r="N32" i="1" s="1"/>
  <c r="K31" i="1"/>
  <c r="N31" i="1" s="1"/>
  <c r="Q31" i="1" s="1"/>
  <c r="K28" i="1"/>
  <c r="N28" i="1" s="1"/>
  <c r="K27" i="1"/>
  <c r="N27" i="1" s="1"/>
  <c r="Q27" i="1" s="1"/>
  <c r="K17" i="1"/>
  <c r="N17" i="1" s="1"/>
  <c r="K21" i="1"/>
  <c r="N21" i="1" s="1"/>
  <c r="K20" i="1"/>
  <c r="N20" i="1" s="1"/>
  <c r="K19" i="1"/>
  <c r="N19" i="1" s="1"/>
  <c r="K23" i="1"/>
  <c r="N23" i="1" s="1"/>
  <c r="K22" i="1"/>
  <c r="N22" i="1" s="1"/>
  <c r="K16" i="1"/>
  <c r="N16" i="1" s="1"/>
  <c r="K18" i="1"/>
  <c r="N18" i="1" s="1"/>
  <c r="O9" i="1"/>
  <c r="O10" i="1"/>
  <c r="O11" i="1"/>
  <c r="O13" i="1"/>
  <c r="O12" i="1"/>
  <c r="O5" i="1"/>
  <c r="O6" i="1"/>
  <c r="O4" i="1"/>
  <c r="O3" i="1"/>
  <c r="P17" i="2"/>
  <c r="P4" i="2"/>
  <c r="P5" i="2"/>
  <c r="P6" i="2"/>
  <c r="P7" i="2"/>
  <c r="P8" i="2"/>
  <c r="P9" i="2"/>
  <c r="P10" i="2"/>
  <c r="P11" i="2"/>
  <c r="P12" i="2"/>
  <c r="P13" i="2"/>
  <c r="P15" i="2"/>
  <c r="P16" i="2"/>
  <c r="P14" i="2"/>
  <c r="P3" i="2"/>
  <c r="O6" i="4"/>
  <c r="O5" i="4"/>
  <c r="O7" i="4"/>
  <c r="O8" i="4"/>
  <c r="O4" i="4"/>
  <c r="AG4" i="3"/>
  <c r="AG5" i="3"/>
  <c r="AG6" i="3"/>
  <c r="AG7" i="3"/>
  <c r="AG8" i="3"/>
  <c r="AG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3" i="3"/>
  <c r="O11" i="4"/>
  <c r="O12" i="4"/>
  <c r="AM28" i="2"/>
  <c r="AM29" i="2"/>
  <c r="AM34" i="2"/>
  <c r="AM35" i="2"/>
  <c r="AM5" i="2"/>
  <c r="AM3" i="2"/>
  <c r="AM7" i="2"/>
  <c r="AM4" i="2"/>
  <c r="AM6" i="2"/>
  <c r="T37" i="3" l="1"/>
</calcChain>
</file>

<file path=xl/sharedStrings.xml><?xml version="1.0" encoding="utf-8"?>
<sst xmlns="http://schemas.openxmlformats.org/spreadsheetml/2006/main" count="1304" uniqueCount="274">
  <si>
    <t xml:space="preserve">Junior </t>
  </si>
  <si>
    <t>Senior</t>
  </si>
  <si>
    <t xml:space="preserve">Rider Name </t>
  </si>
  <si>
    <t>Horse name</t>
  </si>
  <si>
    <t>Club</t>
  </si>
  <si>
    <t>Individual</t>
  </si>
  <si>
    <t>Team</t>
  </si>
  <si>
    <t>Zara Bucknell</t>
  </si>
  <si>
    <t>Summertimes Breeze</t>
  </si>
  <si>
    <t xml:space="preserve">Bath </t>
  </si>
  <si>
    <t>Darcy Selman</t>
  </si>
  <si>
    <t>Lord Patch</t>
  </si>
  <si>
    <t>Georgia Wilcox</t>
  </si>
  <si>
    <t>Garden of Eden</t>
  </si>
  <si>
    <t>Olivia Tucker</t>
  </si>
  <si>
    <t>Indigo</t>
  </si>
  <si>
    <t xml:space="preserve">Anne Peters </t>
  </si>
  <si>
    <t>Pick n Mix</t>
  </si>
  <si>
    <t>King Leaze</t>
  </si>
  <si>
    <t>Evelyn Nicholls</t>
  </si>
  <si>
    <t>Newberrys Tiger Lilly</t>
  </si>
  <si>
    <t xml:space="preserve">Frampton Family </t>
  </si>
  <si>
    <t>Elida Bartlett</t>
  </si>
  <si>
    <t>Dolly</t>
  </si>
  <si>
    <t>Tara Wilcox</t>
  </si>
  <si>
    <t>Just a Quickie</t>
  </si>
  <si>
    <t>Faye Tollerton</t>
  </si>
  <si>
    <t xml:space="preserve">Max </t>
  </si>
  <si>
    <t>Class 7 - Style jumping</t>
  </si>
  <si>
    <t>Height</t>
  </si>
  <si>
    <t>Chanell Bucknell</t>
  </si>
  <si>
    <t>Ballinliss Boy</t>
  </si>
  <si>
    <t>Bath</t>
  </si>
  <si>
    <t>Georgina Bryce</t>
  </si>
  <si>
    <t>Startreck Wonder</t>
  </si>
  <si>
    <t>Bethan Wheatley</t>
  </si>
  <si>
    <t xml:space="preserve">Tullycross Surprise </t>
  </si>
  <si>
    <t>Gemma Holdaway</t>
  </si>
  <si>
    <t>Meredith Martin</t>
  </si>
  <si>
    <t>TBC</t>
  </si>
  <si>
    <t>Katie Hathaway</t>
  </si>
  <si>
    <t xml:space="preserve">Tuddle Lane </t>
  </si>
  <si>
    <t>Fiona Symes</t>
  </si>
  <si>
    <t>Ballinasloe Sandy Girl</t>
  </si>
  <si>
    <t>Swindon</t>
  </si>
  <si>
    <t xml:space="preserve">SWWRC Individual </t>
  </si>
  <si>
    <t>Lottie Parkin</t>
  </si>
  <si>
    <t>Roulette Surprise</t>
  </si>
  <si>
    <t xml:space="preserve">Wessex Gold </t>
  </si>
  <si>
    <t xml:space="preserve">Rosie Swan </t>
  </si>
  <si>
    <t>Barnaboy Timmy</t>
  </si>
  <si>
    <t>Olivia Pethers</t>
  </si>
  <si>
    <t xml:space="preserve">Duke </t>
  </si>
  <si>
    <t>Tuddle Lane</t>
  </si>
  <si>
    <t>Sophie Lindsay</t>
  </si>
  <si>
    <t>Lea Side Lady</t>
  </si>
  <si>
    <t>Jamie Hulbert Brown</t>
  </si>
  <si>
    <t>Gemma Pearce</t>
  </si>
  <si>
    <t>Berkeley</t>
  </si>
  <si>
    <t>Gina VanpuyenBroek</t>
  </si>
  <si>
    <t>Mission Accomplished II</t>
  </si>
  <si>
    <t>Alexis Symes</t>
  </si>
  <si>
    <t>Glen Carter</t>
  </si>
  <si>
    <t>Tess Hooper</t>
  </si>
  <si>
    <t>Irish</t>
  </si>
  <si>
    <t>Kings Leaze</t>
  </si>
  <si>
    <t>Ali Baimbridge</t>
  </si>
  <si>
    <t>Steve</t>
  </si>
  <si>
    <t>Berkeley &amp; District</t>
  </si>
  <si>
    <t>Helen Studinski</t>
  </si>
  <si>
    <t>Gone in a Glance</t>
  </si>
  <si>
    <t>Sian Barke</t>
  </si>
  <si>
    <t>Catrinus</t>
  </si>
  <si>
    <t>Alison Odle Hawkins</t>
  </si>
  <si>
    <t>Cornish Sparks</t>
  </si>
  <si>
    <t>Georgina Elliott</t>
  </si>
  <si>
    <t>Brelston Noahs Arc</t>
  </si>
  <si>
    <t xml:space="preserve">Cotswold Edge </t>
  </si>
  <si>
    <t>Nichola Doubtfire</t>
  </si>
  <si>
    <t>Otto</t>
  </si>
  <si>
    <t xml:space="preserve">Ruth Saunders </t>
  </si>
  <si>
    <t>Pinley Green Percy</t>
  </si>
  <si>
    <t>Max</t>
  </si>
  <si>
    <t>Kelly Clack</t>
  </si>
  <si>
    <t xml:space="preserve">Scarecrow </t>
  </si>
  <si>
    <t>Penny Hall</t>
  </si>
  <si>
    <t>VWH</t>
  </si>
  <si>
    <t>Laura Postlethwaite</t>
  </si>
  <si>
    <t>Cheeko V</t>
  </si>
  <si>
    <t>Helena miller</t>
  </si>
  <si>
    <t>Fydo</t>
  </si>
  <si>
    <t xml:space="preserve">Roxy </t>
  </si>
  <si>
    <t>Eleanor Newman</t>
  </si>
  <si>
    <t>Bynoer Midnight Express</t>
  </si>
  <si>
    <t xml:space="preserve">SWWRC Team </t>
  </si>
  <si>
    <t>Tina Starling</t>
  </si>
  <si>
    <t xml:space="preserve">Master Blaster </t>
  </si>
  <si>
    <t>Emile Baily Rogers</t>
  </si>
  <si>
    <t>JCS Kayentai II</t>
  </si>
  <si>
    <t>Stephanie Carter</t>
  </si>
  <si>
    <t>My Classy Dream</t>
  </si>
  <si>
    <t>Sheenagh Bragg</t>
  </si>
  <si>
    <t>Blue Pearl Bay</t>
  </si>
  <si>
    <t>Frampton Family</t>
  </si>
  <si>
    <t>Ben Newman</t>
  </si>
  <si>
    <t>CHF Chloe</t>
  </si>
  <si>
    <t>Morgan Kent</t>
  </si>
  <si>
    <t>Lhaviata B</t>
  </si>
  <si>
    <t>Wessex Gold</t>
  </si>
  <si>
    <t>Isabella Vanpuyenbroek</t>
  </si>
  <si>
    <t>Kate Selman</t>
  </si>
  <si>
    <t>Pencarder Silver Storm</t>
  </si>
  <si>
    <t>Honor Mayhew</t>
  </si>
  <si>
    <t>Scarthy Robin</t>
  </si>
  <si>
    <t xml:space="preserve">Smartie Party </t>
  </si>
  <si>
    <t>Olivia VanpuyenBroek</t>
  </si>
  <si>
    <t>Jill Holt</t>
  </si>
  <si>
    <t>Tiger Roll</t>
  </si>
  <si>
    <t>Alpha Delta Whiskey</t>
  </si>
  <si>
    <t>Hannah Barnes</t>
  </si>
  <si>
    <t xml:space="preserve">Bollingers Illusion </t>
  </si>
  <si>
    <t xml:space="preserve">Cassie Rabbetts </t>
  </si>
  <si>
    <t>Just Magic</t>
  </si>
  <si>
    <t>Biffy McNally</t>
  </si>
  <si>
    <t>Fortland Cruise</t>
  </si>
  <si>
    <t>Phillipa Hall</t>
  </si>
  <si>
    <t>Miss Daisy T</t>
  </si>
  <si>
    <t>Helena Miller</t>
  </si>
  <si>
    <t>Noolie Gregory</t>
  </si>
  <si>
    <t>Harvey</t>
  </si>
  <si>
    <t>Victoria Stacey</t>
  </si>
  <si>
    <t>Highgate Autumn Sunrise</t>
  </si>
  <si>
    <t>Katie Harris</t>
  </si>
  <si>
    <t>Max Lawry</t>
  </si>
  <si>
    <t>Drop Dead Fred</t>
  </si>
  <si>
    <t>Jessica Bateman</t>
  </si>
  <si>
    <t>Joey Tribbiani</t>
  </si>
  <si>
    <t>Cotswold Edge</t>
  </si>
  <si>
    <t>Ciara McDonagh</t>
  </si>
  <si>
    <t>Woody</t>
  </si>
  <si>
    <t>Barney one spot</t>
  </si>
  <si>
    <t>Chloe Sharpe</t>
  </si>
  <si>
    <t>Double Prince</t>
  </si>
  <si>
    <t>Sara Cloke</t>
  </si>
  <si>
    <t>Bag of Diamonds</t>
  </si>
  <si>
    <t>Rebecca Neale</t>
  </si>
  <si>
    <t>Plaidyparc Diamond Smuggler</t>
  </si>
  <si>
    <t>Shennagh Bragg</t>
  </si>
  <si>
    <t>Star of Freedom</t>
  </si>
  <si>
    <t>Kayleigh Scrivens</t>
  </si>
  <si>
    <t>Felinflach Roscoe</t>
  </si>
  <si>
    <t>Ruth Saunders</t>
  </si>
  <si>
    <t>Dizzy Rascal VIII</t>
  </si>
  <si>
    <t>Agherlow Gold</t>
  </si>
  <si>
    <t xml:space="preserve">Individual </t>
  </si>
  <si>
    <t>Alice Dalton</t>
  </si>
  <si>
    <t xml:space="preserve">Wonderland T H </t>
  </si>
  <si>
    <t>Georgina Preest</t>
  </si>
  <si>
    <t>Arkwright</t>
  </si>
  <si>
    <t>Abbey Read</t>
  </si>
  <si>
    <t>Billy McIlroy</t>
  </si>
  <si>
    <t xml:space="preserve">King of Treasures </t>
  </si>
  <si>
    <t>Maisie Skull</t>
  </si>
  <si>
    <t>Emilius</t>
  </si>
  <si>
    <t>Becky Scammell</t>
  </si>
  <si>
    <t>Devonhaynes Lucky Star</t>
  </si>
  <si>
    <t xml:space="preserve">Sophie Edward </t>
  </si>
  <si>
    <t>Joey VIII</t>
  </si>
  <si>
    <t>Freddie</t>
  </si>
  <si>
    <t>Emma Long</t>
  </si>
  <si>
    <t xml:space="preserve">Crafty </t>
  </si>
  <si>
    <t>Harriett Good</t>
  </si>
  <si>
    <t>Medass</t>
  </si>
  <si>
    <t>Brockington Foxwhelp</t>
  </si>
  <si>
    <t>Sonia Herbert</t>
  </si>
  <si>
    <t>Pye</t>
  </si>
  <si>
    <t>Jude Matthews</t>
  </si>
  <si>
    <t>Zoe Fogg</t>
  </si>
  <si>
    <t>R1 Faults</t>
  </si>
  <si>
    <t>R1 Time</t>
  </si>
  <si>
    <t>R2 Faults</t>
  </si>
  <si>
    <t>R2 Time</t>
  </si>
  <si>
    <t>Place Ind</t>
  </si>
  <si>
    <t>Place Team</t>
  </si>
  <si>
    <t>R1 Style</t>
  </si>
  <si>
    <t>W</t>
  </si>
  <si>
    <t>General A</t>
  </si>
  <si>
    <t>Total Mark</t>
  </si>
  <si>
    <t>1st</t>
  </si>
  <si>
    <t>2nd</t>
  </si>
  <si>
    <t>3rd</t>
  </si>
  <si>
    <t>4th</t>
  </si>
  <si>
    <t>5th</t>
  </si>
  <si>
    <t>E</t>
  </si>
  <si>
    <t>N/A</t>
  </si>
  <si>
    <t>R2 time/JO time</t>
  </si>
  <si>
    <t>Rio</t>
  </si>
  <si>
    <t>R</t>
  </si>
  <si>
    <t>7th</t>
  </si>
  <si>
    <t>8th</t>
  </si>
  <si>
    <t>Total faults</t>
  </si>
  <si>
    <t>6th</t>
  </si>
  <si>
    <t>Round one and two faults</t>
  </si>
  <si>
    <t>JO Faults</t>
  </si>
  <si>
    <t>NA</t>
  </si>
  <si>
    <t>Round 3 Faults</t>
  </si>
  <si>
    <t>JO Time</t>
  </si>
  <si>
    <t xml:space="preserve">3rd </t>
  </si>
  <si>
    <t xml:space="preserve"> Individual or Team</t>
  </si>
  <si>
    <t>R2 time</t>
  </si>
  <si>
    <t>Individual or team</t>
  </si>
  <si>
    <t>Individual or Team</t>
  </si>
  <si>
    <t>80 cms Open Class</t>
  </si>
  <si>
    <t xml:space="preserve">SWWRC </t>
  </si>
  <si>
    <t>1ST</t>
  </si>
  <si>
    <t>2ND</t>
  </si>
  <si>
    <t>3RD</t>
  </si>
  <si>
    <t>4TH</t>
  </si>
  <si>
    <t>5TH</t>
  </si>
  <si>
    <t>6TH</t>
  </si>
  <si>
    <t>R1 time faults</t>
  </si>
  <si>
    <t>R2 time faults</t>
  </si>
  <si>
    <t>R2 Time Faults</t>
  </si>
  <si>
    <t>R1 time Faults</t>
  </si>
  <si>
    <t>R1 Time Faults</t>
  </si>
  <si>
    <t>Galbally Silver</t>
  </si>
  <si>
    <t>Senior / Junior</t>
  </si>
  <si>
    <t>Team / Individual</t>
  </si>
  <si>
    <t>R3 Faults</t>
  </si>
  <si>
    <t xml:space="preserve">R3 Time </t>
  </si>
  <si>
    <t>Results</t>
  </si>
  <si>
    <t>1st SWWRC Ind</t>
  </si>
  <si>
    <t>1st Senior 75cms</t>
  </si>
  <si>
    <t>2nd Senior 75cms</t>
  </si>
  <si>
    <t>1st Junior 75cms</t>
  </si>
  <si>
    <t>2nd Junior 75cms</t>
  </si>
  <si>
    <t>1st Senior 85cms</t>
  </si>
  <si>
    <t>1st Junior 85cms</t>
  </si>
  <si>
    <t>2nd Junior 85cms</t>
  </si>
  <si>
    <t xml:space="preserve">1st Senior Team </t>
  </si>
  <si>
    <t>Score</t>
  </si>
  <si>
    <t xml:space="preserve">1st Junior Team </t>
  </si>
  <si>
    <t>Class 7 - Style jumping  TEAMS</t>
  </si>
  <si>
    <t>Class 1 - 70cms JUNIORS</t>
  </si>
  <si>
    <t>Class 1 - 70cms SENIORS</t>
  </si>
  <si>
    <t>80CMS OPEN SENIORS INDIVIDUALS</t>
  </si>
  <si>
    <t>80CMS SWWRC ONLY SENIORS TEAM</t>
  </si>
  <si>
    <t>80CMS BRC SUMMER QUALIFIER SENIORS INDIVIDUAL</t>
  </si>
  <si>
    <t>80CMS BRC SUMMER QUALIFIER JUNIORS  INDIVIDUAL</t>
  </si>
  <si>
    <t>80CMS BRC SUMMER QUALIFIER JUNIORS  TEAM</t>
  </si>
  <si>
    <t>Round one team faults</t>
  </si>
  <si>
    <t>Round two team faults</t>
  </si>
  <si>
    <t>Total Pens</t>
  </si>
  <si>
    <t>Round Three Jump off faults</t>
  </si>
  <si>
    <t xml:space="preserve">4th </t>
  </si>
  <si>
    <t>2nd Qualified SWWRC</t>
  </si>
  <si>
    <t>1st  Lincoln Qulaified</t>
  </si>
  <si>
    <t>Swindon - SWWRC ONLY</t>
  </si>
  <si>
    <t>80CMS BRC SUMMER QUALIFIER SENIORS TEAMS</t>
  </si>
  <si>
    <t>90CMS BRC SUMMER QUALIFIER SENIORS INDIVIDUAL</t>
  </si>
  <si>
    <t>90CMS BRC SUMMER QUALIFIER JUNIOR INDIVIDUAL</t>
  </si>
  <si>
    <t>1ST AND Lincoln qualified</t>
  </si>
  <si>
    <t>1st and Lincoln Qualified</t>
  </si>
  <si>
    <t>90CMS BRC SUMMER QUALIFIER JUNIOR TEAMS</t>
  </si>
  <si>
    <t>9th</t>
  </si>
  <si>
    <t>10th</t>
  </si>
  <si>
    <t>11th</t>
  </si>
  <si>
    <t>12th</t>
  </si>
  <si>
    <t>13th</t>
  </si>
  <si>
    <t>14th</t>
  </si>
  <si>
    <t>15th</t>
  </si>
  <si>
    <t>1st Lincoln Qualified</t>
  </si>
  <si>
    <t>1M BRC SUMMER QUALIFIER SENIOR INDIVIDUALS</t>
  </si>
  <si>
    <t>1.1M BRC SUMMER QUALIFIER SENIOR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</si>
</sst>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2" xfId="0" applyFont="1" applyFill="1" applyBorder="1"/>
    <xf numFmtId="0" fontId="0" fillId="0" borderId="2" xfId="0" applyFill="1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0" xfId="0" applyFill="1"/>
    <xf numFmtId="0" fontId="0" fillId="2" borderId="1" xfId="0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4" xfId="0" applyBorder="1"/>
    <xf numFmtId="0" fontId="0" fillId="2" borderId="1" xfId="0" applyFill="1" applyBorder="1" applyAlignment="1">
      <alignment horizontal="right"/>
    </xf>
    <xf numFmtId="0" fontId="0" fillId="5" borderId="1" xfId="0" applyFill="1" applyBorder="1"/>
    <xf numFmtId="0" fontId="0" fillId="6" borderId="1" xfId="0" applyFill="1" applyBorder="1"/>
    <xf numFmtId="0" fontId="0" fillId="2" borderId="2" xfId="0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" xfId="0" applyFill="1" applyBorder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6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6" xfId="0" applyBorder="1"/>
    <xf numFmtId="0" fontId="0" fillId="0" borderId="18" xfId="0" applyBorder="1"/>
    <xf numFmtId="0" fontId="0" fillId="0" borderId="22" xfId="0" applyBorder="1"/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4" borderId="1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1" xfId="0" applyBorder="1"/>
    <xf numFmtId="0" fontId="0" fillId="4" borderId="13" xfId="0" applyFill="1" applyBorder="1"/>
    <xf numFmtId="0" fontId="0" fillId="4" borderId="14" xfId="0" applyFill="1" applyBorder="1"/>
    <xf numFmtId="0" fontId="0" fillId="4" borderId="14" xfId="0" applyFill="1" applyBorder="1" applyAlignment="1">
      <alignment wrapText="1"/>
    </xf>
    <xf numFmtId="0" fontId="0" fillId="4" borderId="17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0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M14" sqref="M14"/>
    </sheetView>
  </sheetViews>
  <sheetFormatPr defaultRowHeight="14.4" x14ac:dyDescent="0.3"/>
  <cols>
    <col min="1" max="1" width="3" bestFit="1" customWidth="1"/>
    <col min="3" max="3" width="20.5546875" bestFit="1" customWidth="1"/>
    <col min="4" max="4" width="28.21875" customWidth="1"/>
    <col min="5" max="5" width="19" customWidth="1"/>
    <col min="6" max="6" width="12" customWidth="1"/>
    <col min="11" max="11" width="9" customWidth="1"/>
    <col min="12" max="12" width="8.5546875" customWidth="1"/>
    <col min="14" max="14" width="10.21875" customWidth="1"/>
    <col min="17" max="17" width="13" customWidth="1"/>
  </cols>
  <sheetData>
    <row r="1" spans="1:17" x14ac:dyDescent="0.3">
      <c r="B1" t="s">
        <v>243</v>
      </c>
      <c r="D1" s="1"/>
    </row>
    <row r="2" spans="1:17" ht="57.6" x14ac:dyDescent="0.3">
      <c r="B2" s="3" t="s">
        <v>226</v>
      </c>
      <c r="C2" s="2" t="s">
        <v>2</v>
      </c>
      <c r="D2" s="2" t="s">
        <v>3</v>
      </c>
      <c r="E2" s="2" t="s">
        <v>4</v>
      </c>
      <c r="F2" s="14" t="s">
        <v>227</v>
      </c>
      <c r="G2" s="9" t="s">
        <v>178</v>
      </c>
      <c r="H2" s="9" t="s">
        <v>179</v>
      </c>
      <c r="I2" s="12" t="s">
        <v>224</v>
      </c>
      <c r="J2" s="9" t="s">
        <v>180</v>
      </c>
      <c r="K2" s="9" t="s">
        <v>181</v>
      </c>
      <c r="L2" s="12" t="s">
        <v>222</v>
      </c>
      <c r="M2" s="9" t="s">
        <v>228</v>
      </c>
      <c r="N2" s="9" t="s">
        <v>229</v>
      </c>
      <c r="O2" s="13" t="s">
        <v>202</v>
      </c>
      <c r="P2" s="9" t="s">
        <v>182</v>
      </c>
      <c r="Q2" s="9" t="s">
        <v>183</v>
      </c>
    </row>
    <row r="3" spans="1:17" x14ac:dyDescent="0.3">
      <c r="A3">
        <v>1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6</v>
      </c>
      <c r="G3" s="2">
        <v>0</v>
      </c>
      <c r="H3" s="2">
        <v>52.24</v>
      </c>
      <c r="I3" s="2">
        <v>0</v>
      </c>
      <c r="J3" s="2">
        <v>0</v>
      </c>
      <c r="K3" s="9">
        <v>47.52</v>
      </c>
      <c r="L3" s="2">
        <v>0</v>
      </c>
      <c r="M3" s="2">
        <v>0</v>
      </c>
      <c r="N3" s="2">
        <v>28.36</v>
      </c>
      <c r="O3" s="2">
        <f>G3+I3+J3+L3</f>
        <v>0</v>
      </c>
      <c r="P3" s="35" t="s">
        <v>188</v>
      </c>
      <c r="Q3" s="2" t="s">
        <v>188</v>
      </c>
    </row>
    <row r="4" spans="1:17" x14ac:dyDescent="0.3">
      <c r="A4" s="6">
        <v>4</v>
      </c>
      <c r="B4" s="2" t="s">
        <v>0</v>
      </c>
      <c r="C4" s="2" t="s">
        <v>14</v>
      </c>
      <c r="D4" s="2" t="s">
        <v>15</v>
      </c>
      <c r="E4" s="2" t="s">
        <v>9</v>
      </c>
      <c r="F4" s="2" t="s">
        <v>6</v>
      </c>
      <c r="G4" s="2">
        <v>0</v>
      </c>
      <c r="H4" s="2">
        <v>64.2</v>
      </c>
      <c r="I4" s="2">
        <v>0</v>
      </c>
      <c r="J4" s="2">
        <v>4</v>
      </c>
      <c r="K4" s="2">
        <v>44.36</v>
      </c>
      <c r="L4" s="2">
        <v>0</v>
      </c>
      <c r="M4" s="2">
        <v>0</v>
      </c>
      <c r="N4" s="2"/>
      <c r="O4" s="2">
        <f>G4+I4+J4+L4</f>
        <v>4</v>
      </c>
      <c r="P4" s="35" t="s">
        <v>189</v>
      </c>
      <c r="Q4" s="2" t="s">
        <v>188</v>
      </c>
    </row>
    <row r="5" spans="1:17" x14ac:dyDescent="0.3">
      <c r="A5">
        <v>2</v>
      </c>
      <c r="B5" s="2" t="s">
        <v>0</v>
      </c>
      <c r="C5" s="2" t="s">
        <v>10</v>
      </c>
      <c r="D5" s="2" t="s">
        <v>11</v>
      </c>
      <c r="E5" s="2" t="s">
        <v>9</v>
      </c>
      <c r="F5" s="2" t="s">
        <v>6</v>
      </c>
      <c r="G5" s="2">
        <v>0</v>
      </c>
      <c r="H5" s="2">
        <v>49.74</v>
      </c>
      <c r="I5" s="2">
        <v>0</v>
      </c>
      <c r="J5" s="2">
        <v>8</v>
      </c>
      <c r="K5" s="2">
        <v>45.03</v>
      </c>
      <c r="L5" s="2">
        <v>0</v>
      </c>
      <c r="M5" s="2">
        <v>0</v>
      </c>
      <c r="N5" s="2"/>
      <c r="O5" s="2">
        <f>G5+I5+J5+L5</f>
        <v>8</v>
      </c>
      <c r="P5" s="35" t="s">
        <v>190</v>
      </c>
      <c r="Q5" s="2" t="s">
        <v>188</v>
      </c>
    </row>
    <row r="6" spans="1:17" x14ac:dyDescent="0.3">
      <c r="A6">
        <v>3</v>
      </c>
      <c r="B6" s="2" t="s">
        <v>0</v>
      </c>
      <c r="C6" s="2" t="s">
        <v>12</v>
      </c>
      <c r="D6" s="2" t="s">
        <v>13</v>
      </c>
      <c r="E6" s="2" t="s">
        <v>9</v>
      </c>
      <c r="F6" s="2" t="s">
        <v>6</v>
      </c>
      <c r="G6" s="10">
        <v>8</v>
      </c>
      <c r="H6" s="2">
        <v>79.34</v>
      </c>
      <c r="I6" s="2">
        <v>8</v>
      </c>
      <c r="J6" s="2">
        <v>8</v>
      </c>
      <c r="K6" s="2">
        <v>48.02</v>
      </c>
      <c r="L6" s="2">
        <v>0</v>
      </c>
      <c r="M6" s="2">
        <v>0</v>
      </c>
      <c r="N6" s="2"/>
      <c r="O6" s="2">
        <f>G6+I6+J6+L6</f>
        <v>24</v>
      </c>
      <c r="P6" s="35" t="s">
        <v>191</v>
      </c>
      <c r="Q6" s="2" t="s">
        <v>188</v>
      </c>
    </row>
    <row r="7" spans="1:17" s="6" customFormat="1" ht="49.2" customHeight="1" x14ac:dyDescent="0.3">
      <c r="B7" t="s">
        <v>244</v>
      </c>
    </row>
    <row r="8" spans="1:17" ht="57.6" x14ac:dyDescent="0.3">
      <c r="B8" s="3" t="s">
        <v>226</v>
      </c>
      <c r="C8" s="2" t="s">
        <v>2</v>
      </c>
      <c r="D8" s="2" t="s">
        <v>3</v>
      </c>
      <c r="E8" s="2" t="s">
        <v>4</v>
      </c>
      <c r="F8" s="14" t="s">
        <v>227</v>
      </c>
      <c r="G8" s="9" t="s">
        <v>178</v>
      </c>
      <c r="H8" s="9" t="s">
        <v>179</v>
      </c>
      <c r="I8" s="12" t="s">
        <v>224</v>
      </c>
      <c r="J8" s="9" t="s">
        <v>180</v>
      </c>
      <c r="K8" s="9" t="s">
        <v>181</v>
      </c>
      <c r="L8" s="12" t="s">
        <v>222</v>
      </c>
      <c r="M8" s="9" t="s">
        <v>228</v>
      </c>
      <c r="N8" s="9" t="s">
        <v>229</v>
      </c>
      <c r="O8" s="13" t="s">
        <v>202</v>
      </c>
      <c r="P8" s="35" t="s">
        <v>182</v>
      </c>
      <c r="Q8" s="9" t="s">
        <v>183</v>
      </c>
    </row>
    <row r="9" spans="1:17" x14ac:dyDescent="0.3">
      <c r="A9">
        <v>5</v>
      </c>
      <c r="B9" s="2" t="s">
        <v>1</v>
      </c>
      <c r="C9" s="2" t="s">
        <v>16</v>
      </c>
      <c r="D9" s="2" t="s">
        <v>17</v>
      </c>
      <c r="E9" s="2" t="s">
        <v>18</v>
      </c>
      <c r="F9" s="2" t="s">
        <v>5</v>
      </c>
      <c r="G9" s="2">
        <v>0</v>
      </c>
      <c r="H9" s="2">
        <v>60.09</v>
      </c>
      <c r="I9" s="2">
        <v>0</v>
      </c>
      <c r="J9" s="2">
        <v>0</v>
      </c>
      <c r="K9" s="9">
        <v>46.25</v>
      </c>
      <c r="L9" s="2">
        <v>0</v>
      </c>
      <c r="M9" s="9">
        <v>0</v>
      </c>
      <c r="N9" s="2">
        <v>34.369999999999997</v>
      </c>
      <c r="O9" s="2">
        <f>G9+I9+J9+L9</f>
        <v>0</v>
      </c>
      <c r="P9" s="35" t="s">
        <v>188</v>
      </c>
      <c r="Q9" s="24"/>
    </row>
    <row r="10" spans="1:17" x14ac:dyDescent="0.3">
      <c r="A10">
        <v>6</v>
      </c>
      <c r="B10" s="2" t="s">
        <v>1</v>
      </c>
      <c r="C10" s="2" t="s">
        <v>19</v>
      </c>
      <c r="D10" s="2" t="s">
        <v>20</v>
      </c>
      <c r="E10" s="2" t="s">
        <v>21</v>
      </c>
      <c r="F10" s="2" t="s">
        <v>6</v>
      </c>
      <c r="G10" s="2">
        <v>0</v>
      </c>
      <c r="H10" s="2">
        <v>61.22</v>
      </c>
      <c r="I10" s="2">
        <v>0</v>
      </c>
      <c r="J10" s="2">
        <v>0</v>
      </c>
      <c r="K10" s="9">
        <v>43.15</v>
      </c>
      <c r="L10" s="2">
        <v>0</v>
      </c>
      <c r="M10" s="9">
        <v>0</v>
      </c>
      <c r="N10" s="2">
        <v>36.770000000000003</v>
      </c>
      <c r="O10" s="2">
        <f>G10+I10+J10+L10</f>
        <v>0</v>
      </c>
      <c r="P10" s="35" t="s">
        <v>189</v>
      </c>
      <c r="Q10" s="2" t="s">
        <v>188</v>
      </c>
    </row>
    <row r="11" spans="1:17" x14ac:dyDescent="0.3">
      <c r="A11">
        <v>7</v>
      </c>
      <c r="B11" s="2" t="s">
        <v>1</v>
      </c>
      <c r="C11" s="2" t="s">
        <v>22</v>
      </c>
      <c r="D11" s="2" t="s">
        <v>23</v>
      </c>
      <c r="E11" s="2" t="s">
        <v>21</v>
      </c>
      <c r="F11" s="2" t="s">
        <v>6</v>
      </c>
      <c r="G11" s="2">
        <v>0</v>
      </c>
      <c r="H11" s="2">
        <v>66.58</v>
      </c>
      <c r="I11" s="2">
        <v>0</v>
      </c>
      <c r="J11" s="2">
        <v>0</v>
      </c>
      <c r="K11" s="9">
        <v>44.61</v>
      </c>
      <c r="L11" s="2">
        <v>0</v>
      </c>
      <c r="M11" s="9">
        <v>4</v>
      </c>
      <c r="N11" s="2">
        <v>38.090000000000003</v>
      </c>
      <c r="O11" s="2">
        <f>G11+I11+J11+L11</f>
        <v>0</v>
      </c>
      <c r="P11" s="35" t="s">
        <v>190</v>
      </c>
      <c r="Q11" s="2" t="s">
        <v>188</v>
      </c>
    </row>
    <row r="12" spans="1:17" x14ac:dyDescent="0.3">
      <c r="A12">
        <v>9</v>
      </c>
      <c r="B12" s="2" t="s">
        <v>1</v>
      </c>
      <c r="C12" s="2" t="s">
        <v>26</v>
      </c>
      <c r="D12" s="2" t="s">
        <v>27</v>
      </c>
      <c r="E12" s="2" t="s">
        <v>21</v>
      </c>
      <c r="F12" s="2" t="s">
        <v>6</v>
      </c>
      <c r="G12" s="2">
        <v>0</v>
      </c>
      <c r="H12" s="2">
        <v>55.58</v>
      </c>
      <c r="I12" s="2">
        <v>0</v>
      </c>
      <c r="J12" s="2">
        <v>0</v>
      </c>
      <c r="K12" s="9">
        <v>46.85</v>
      </c>
      <c r="L12" s="2">
        <v>0</v>
      </c>
      <c r="M12" s="9">
        <v>8</v>
      </c>
      <c r="N12" s="2">
        <v>50.59</v>
      </c>
      <c r="O12" s="2">
        <f>G12+I12+J12+L12</f>
        <v>0</v>
      </c>
      <c r="P12" s="35" t="s">
        <v>191</v>
      </c>
      <c r="Q12" s="2" t="s">
        <v>188</v>
      </c>
    </row>
    <row r="13" spans="1:17" x14ac:dyDescent="0.3">
      <c r="A13">
        <v>8</v>
      </c>
      <c r="B13" s="2" t="s">
        <v>1</v>
      </c>
      <c r="C13" s="2" t="s">
        <v>24</v>
      </c>
      <c r="D13" s="2" t="s">
        <v>25</v>
      </c>
      <c r="E13" s="2" t="s">
        <v>21</v>
      </c>
      <c r="F13" s="2" t="s">
        <v>6</v>
      </c>
      <c r="G13" s="2">
        <v>0</v>
      </c>
      <c r="H13" s="2">
        <v>53.16</v>
      </c>
      <c r="I13" s="2">
        <v>0</v>
      </c>
      <c r="J13" s="2">
        <v>4</v>
      </c>
      <c r="K13" s="9">
        <v>46.36</v>
      </c>
      <c r="L13" s="2">
        <v>0</v>
      </c>
      <c r="M13" s="2">
        <v>0</v>
      </c>
      <c r="N13" s="2"/>
      <c r="O13" s="2">
        <f>G13+I13+J13+L13</f>
        <v>4</v>
      </c>
      <c r="P13" s="35" t="s">
        <v>192</v>
      </c>
      <c r="Q13" s="2" t="s">
        <v>188</v>
      </c>
    </row>
    <row r="14" spans="1:17" ht="52.2" customHeight="1" x14ac:dyDescent="0.3">
      <c r="B14" t="s">
        <v>28</v>
      </c>
      <c r="D14" s="4"/>
    </row>
    <row r="15" spans="1:17" ht="28.8" x14ac:dyDescent="0.3">
      <c r="B15" s="3" t="s">
        <v>226</v>
      </c>
      <c r="C15" s="2" t="s">
        <v>2</v>
      </c>
      <c r="D15" s="2" t="s">
        <v>3</v>
      </c>
      <c r="E15" s="2" t="s">
        <v>4</v>
      </c>
      <c r="F15" s="14" t="s">
        <v>227</v>
      </c>
      <c r="G15" s="2" t="s">
        <v>29</v>
      </c>
      <c r="H15" s="9" t="s">
        <v>178</v>
      </c>
      <c r="I15" s="9" t="s">
        <v>179</v>
      </c>
      <c r="J15" s="12" t="s">
        <v>224</v>
      </c>
      <c r="K15" s="12" t="s">
        <v>200</v>
      </c>
      <c r="L15" s="9" t="s">
        <v>184</v>
      </c>
      <c r="M15" s="12" t="s">
        <v>186</v>
      </c>
      <c r="N15" s="2" t="s">
        <v>187</v>
      </c>
      <c r="O15" s="32" t="s">
        <v>230</v>
      </c>
      <c r="P15" s="32"/>
    </row>
    <row r="16" spans="1:17" ht="28.8" x14ac:dyDescent="0.3">
      <c r="A16">
        <v>18</v>
      </c>
      <c r="B16" s="27" t="s">
        <v>1</v>
      </c>
      <c r="C16" s="27" t="s">
        <v>42</v>
      </c>
      <c r="D16" s="27" t="s">
        <v>43</v>
      </c>
      <c r="E16" s="27" t="s">
        <v>44</v>
      </c>
      <c r="F16" s="28" t="s">
        <v>45</v>
      </c>
      <c r="G16" s="27">
        <v>75</v>
      </c>
      <c r="H16" s="27">
        <v>0</v>
      </c>
      <c r="I16" s="27">
        <v>60.28</v>
      </c>
      <c r="J16" s="27"/>
      <c r="K16" s="27">
        <f>H16+J16</f>
        <v>0</v>
      </c>
      <c r="L16" s="27">
        <v>67</v>
      </c>
      <c r="M16" s="27">
        <v>80</v>
      </c>
      <c r="N16" s="27">
        <f>M16+L16-K16</f>
        <v>147</v>
      </c>
      <c r="O16" s="30" t="s">
        <v>231</v>
      </c>
      <c r="P16" s="31"/>
    </row>
    <row r="17" spans="1:17" x14ac:dyDescent="0.3">
      <c r="A17">
        <v>11</v>
      </c>
      <c r="B17" s="15" t="s">
        <v>1</v>
      </c>
      <c r="C17" s="15" t="s">
        <v>33</v>
      </c>
      <c r="D17" s="15" t="s">
        <v>34</v>
      </c>
      <c r="E17" s="15" t="s">
        <v>32</v>
      </c>
      <c r="F17" s="15" t="s">
        <v>6</v>
      </c>
      <c r="G17" s="15">
        <v>75</v>
      </c>
      <c r="H17" s="15">
        <v>0</v>
      </c>
      <c r="I17" s="15">
        <v>61.42</v>
      </c>
      <c r="J17" s="15"/>
      <c r="K17" s="15">
        <f>H17+J17</f>
        <v>0</v>
      </c>
      <c r="L17" s="15">
        <v>61</v>
      </c>
      <c r="M17" s="15">
        <v>72</v>
      </c>
      <c r="N17" s="15">
        <f>M17+L17-K17</f>
        <v>133</v>
      </c>
      <c r="O17" s="30" t="s">
        <v>232</v>
      </c>
      <c r="P17" s="31"/>
    </row>
    <row r="18" spans="1:17" x14ac:dyDescent="0.3">
      <c r="A18">
        <v>10</v>
      </c>
      <c r="B18" s="15" t="s">
        <v>1</v>
      </c>
      <c r="C18" s="15" t="s">
        <v>30</v>
      </c>
      <c r="D18" s="15" t="s">
        <v>31</v>
      </c>
      <c r="E18" s="15" t="s">
        <v>32</v>
      </c>
      <c r="F18" s="15" t="s">
        <v>6</v>
      </c>
      <c r="G18" s="15">
        <v>75</v>
      </c>
      <c r="H18" s="23">
        <v>8</v>
      </c>
      <c r="I18" s="15">
        <v>77.16</v>
      </c>
      <c r="J18" s="15">
        <v>8</v>
      </c>
      <c r="K18" s="15">
        <f>H18+J18</f>
        <v>16</v>
      </c>
      <c r="L18" s="15">
        <v>45</v>
      </c>
      <c r="M18" s="15">
        <v>58</v>
      </c>
      <c r="N18" s="15">
        <f>M18+L18-K18</f>
        <v>87</v>
      </c>
      <c r="O18" s="30" t="s">
        <v>233</v>
      </c>
      <c r="P18" s="31"/>
    </row>
    <row r="19" spans="1:17" x14ac:dyDescent="0.3">
      <c r="A19">
        <v>15</v>
      </c>
      <c r="B19" s="25" t="s">
        <v>0</v>
      </c>
      <c r="C19" s="25" t="s">
        <v>38</v>
      </c>
      <c r="D19" s="25" t="s">
        <v>173</v>
      </c>
      <c r="E19" s="25" t="s">
        <v>32</v>
      </c>
      <c r="F19" s="25" t="s">
        <v>6</v>
      </c>
      <c r="G19" s="25">
        <v>75</v>
      </c>
      <c r="H19" s="25">
        <v>0</v>
      </c>
      <c r="I19" s="25">
        <v>58.17</v>
      </c>
      <c r="J19" s="25"/>
      <c r="K19" s="25">
        <f>H19+J19</f>
        <v>0</v>
      </c>
      <c r="L19" s="25">
        <v>61</v>
      </c>
      <c r="M19" s="25">
        <v>63</v>
      </c>
      <c r="N19" s="25">
        <f>M19+L19-K19</f>
        <v>124</v>
      </c>
      <c r="O19" s="30" t="s">
        <v>234</v>
      </c>
      <c r="P19" s="31"/>
    </row>
    <row r="20" spans="1:17" x14ac:dyDescent="0.3">
      <c r="A20">
        <v>14</v>
      </c>
      <c r="B20" s="25" t="s">
        <v>0</v>
      </c>
      <c r="C20" s="25" t="s">
        <v>171</v>
      </c>
      <c r="D20" s="25" t="s">
        <v>172</v>
      </c>
      <c r="E20" s="25" t="s">
        <v>32</v>
      </c>
      <c r="F20" s="25" t="s">
        <v>6</v>
      </c>
      <c r="G20" s="25">
        <v>75</v>
      </c>
      <c r="H20" s="25">
        <v>0</v>
      </c>
      <c r="I20" s="25">
        <v>59.76</v>
      </c>
      <c r="J20" s="25"/>
      <c r="K20" s="25">
        <f>H20+J20</f>
        <v>0</v>
      </c>
      <c r="L20" s="25">
        <v>60</v>
      </c>
      <c r="M20" s="25">
        <v>62</v>
      </c>
      <c r="N20" s="25">
        <f>M20+L20-K20</f>
        <v>122</v>
      </c>
      <c r="O20" s="30" t="s">
        <v>235</v>
      </c>
      <c r="P20" s="31"/>
    </row>
    <row r="21" spans="1:17" x14ac:dyDescent="0.3">
      <c r="A21">
        <v>12</v>
      </c>
      <c r="B21" s="15" t="s">
        <v>1</v>
      </c>
      <c r="C21" s="26" t="s">
        <v>35</v>
      </c>
      <c r="D21" s="26" t="s">
        <v>36</v>
      </c>
      <c r="E21" s="15" t="s">
        <v>32</v>
      </c>
      <c r="F21" s="15" t="s">
        <v>6</v>
      </c>
      <c r="G21" s="15">
        <v>85</v>
      </c>
      <c r="H21" s="15">
        <v>0</v>
      </c>
      <c r="I21" s="15">
        <v>61.9</v>
      </c>
      <c r="J21" s="15"/>
      <c r="K21" s="15">
        <f>H21+J21</f>
        <v>0</v>
      </c>
      <c r="L21" s="15">
        <v>57</v>
      </c>
      <c r="M21" s="15">
        <v>65</v>
      </c>
      <c r="N21" s="15">
        <f>M21+L21-K21</f>
        <v>122</v>
      </c>
      <c r="O21" s="30" t="s">
        <v>236</v>
      </c>
      <c r="P21" s="31"/>
    </row>
    <row r="22" spans="1:17" x14ac:dyDescent="0.3">
      <c r="A22">
        <v>17</v>
      </c>
      <c r="B22" s="25" t="s">
        <v>0</v>
      </c>
      <c r="C22" s="25" t="s">
        <v>7</v>
      </c>
      <c r="D22" s="25" t="s">
        <v>8</v>
      </c>
      <c r="E22" s="25" t="s">
        <v>32</v>
      </c>
      <c r="F22" s="25" t="s">
        <v>6</v>
      </c>
      <c r="G22" s="25">
        <v>85</v>
      </c>
      <c r="H22" s="25">
        <v>4</v>
      </c>
      <c r="I22" s="25">
        <v>64.59</v>
      </c>
      <c r="J22" s="25"/>
      <c r="K22" s="25">
        <f>H22+J22</f>
        <v>4</v>
      </c>
      <c r="L22" s="25">
        <v>51</v>
      </c>
      <c r="M22" s="25">
        <v>64</v>
      </c>
      <c r="N22" s="25">
        <f>M22+L22-K22</f>
        <v>111</v>
      </c>
      <c r="O22" s="30" t="s">
        <v>237</v>
      </c>
      <c r="P22" s="31"/>
    </row>
    <row r="23" spans="1:17" x14ac:dyDescent="0.3">
      <c r="A23">
        <v>16</v>
      </c>
      <c r="B23" s="25" t="s">
        <v>0</v>
      </c>
      <c r="C23" s="25" t="s">
        <v>40</v>
      </c>
      <c r="D23" s="25" t="s">
        <v>41</v>
      </c>
      <c r="E23" s="25" t="s">
        <v>32</v>
      </c>
      <c r="F23" s="25" t="s">
        <v>6</v>
      </c>
      <c r="G23" s="25">
        <v>85</v>
      </c>
      <c r="H23" s="25">
        <v>3</v>
      </c>
      <c r="I23" s="25">
        <v>82.25</v>
      </c>
      <c r="J23" s="25"/>
      <c r="K23" s="25">
        <f>H23+J23</f>
        <v>3</v>
      </c>
      <c r="L23" s="25">
        <v>50</v>
      </c>
      <c r="M23" s="25">
        <v>58</v>
      </c>
      <c r="N23" s="25">
        <f>M23+L23-K23</f>
        <v>105</v>
      </c>
      <c r="O23" s="29" t="s">
        <v>238</v>
      </c>
      <c r="P23" s="29"/>
    </row>
    <row r="24" spans="1:17" x14ac:dyDescent="0.3">
      <c r="O24" s="6"/>
      <c r="P24" s="6"/>
    </row>
    <row r="25" spans="1:17" x14ac:dyDescent="0.3">
      <c r="B25" t="s">
        <v>242</v>
      </c>
      <c r="D25" s="4"/>
    </row>
    <row r="26" spans="1:17" ht="28.8" x14ac:dyDescent="0.3">
      <c r="B26" s="3" t="s">
        <v>226</v>
      </c>
      <c r="C26" s="2" t="s">
        <v>2</v>
      </c>
      <c r="D26" s="2" t="s">
        <v>3</v>
      </c>
      <c r="E26" s="2" t="s">
        <v>4</v>
      </c>
      <c r="F26" s="14" t="s">
        <v>227</v>
      </c>
      <c r="G26" s="2" t="s">
        <v>29</v>
      </c>
      <c r="H26" s="9" t="s">
        <v>178</v>
      </c>
      <c r="I26" s="9" t="s">
        <v>179</v>
      </c>
      <c r="J26" s="12" t="s">
        <v>224</v>
      </c>
      <c r="K26" s="12" t="s">
        <v>200</v>
      </c>
      <c r="L26" s="9" t="s">
        <v>184</v>
      </c>
      <c r="M26" s="12" t="s">
        <v>186</v>
      </c>
      <c r="N26" s="2" t="s">
        <v>187</v>
      </c>
      <c r="O26" s="32" t="s">
        <v>230</v>
      </c>
      <c r="P26" s="32"/>
      <c r="Q26" s="2" t="s">
        <v>240</v>
      </c>
    </row>
    <row r="27" spans="1:17" x14ac:dyDescent="0.3">
      <c r="A27">
        <v>11</v>
      </c>
      <c r="B27" s="15" t="s">
        <v>1</v>
      </c>
      <c r="C27" s="15" t="s">
        <v>33</v>
      </c>
      <c r="D27" s="15" t="s">
        <v>34</v>
      </c>
      <c r="E27" s="15" t="s">
        <v>32</v>
      </c>
      <c r="F27" s="15" t="s">
        <v>6</v>
      </c>
      <c r="G27" s="15">
        <v>75</v>
      </c>
      <c r="H27" s="15">
        <v>0</v>
      </c>
      <c r="I27" s="15">
        <v>61.42</v>
      </c>
      <c r="J27" s="15"/>
      <c r="K27" s="15">
        <f>H27+J27</f>
        <v>0</v>
      </c>
      <c r="L27" s="15">
        <v>61</v>
      </c>
      <c r="M27" s="15">
        <v>72</v>
      </c>
      <c r="N27" s="15">
        <f>M27+L27-K27</f>
        <v>133</v>
      </c>
      <c r="O27" s="33" t="s">
        <v>239</v>
      </c>
      <c r="P27" s="34"/>
      <c r="Q27" s="29">
        <f>N27+N28+N29</f>
        <v>342</v>
      </c>
    </row>
    <row r="28" spans="1:17" x14ac:dyDescent="0.3">
      <c r="A28">
        <v>10</v>
      </c>
      <c r="B28" s="15" t="s">
        <v>1</v>
      </c>
      <c r="C28" s="15" t="s">
        <v>30</v>
      </c>
      <c r="D28" s="15" t="s">
        <v>31</v>
      </c>
      <c r="E28" s="15" t="s">
        <v>32</v>
      </c>
      <c r="F28" s="15" t="s">
        <v>6</v>
      </c>
      <c r="G28" s="15">
        <v>75</v>
      </c>
      <c r="H28" s="23">
        <v>8</v>
      </c>
      <c r="I28" s="15">
        <v>77.16</v>
      </c>
      <c r="J28" s="15">
        <v>8</v>
      </c>
      <c r="K28" s="15">
        <f>H28+J28</f>
        <v>16</v>
      </c>
      <c r="L28" s="15">
        <v>45</v>
      </c>
      <c r="M28" s="15">
        <v>58</v>
      </c>
      <c r="N28" s="15">
        <f>M28+L28-K28</f>
        <v>87</v>
      </c>
      <c r="O28" s="36"/>
      <c r="P28" s="37"/>
      <c r="Q28" s="29"/>
    </row>
    <row r="29" spans="1:17" x14ac:dyDescent="0.3">
      <c r="A29">
        <v>12</v>
      </c>
      <c r="B29" s="15" t="s">
        <v>1</v>
      </c>
      <c r="C29" s="15" t="s">
        <v>35</v>
      </c>
      <c r="D29" s="15" t="s">
        <v>36</v>
      </c>
      <c r="E29" s="15" t="s">
        <v>32</v>
      </c>
      <c r="F29" s="15" t="s">
        <v>6</v>
      </c>
      <c r="G29" s="15">
        <v>85</v>
      </c>
      <c r="H29" s="15">
        <v>0</v>
      </c>
      <c r="I29" s="15">
        <v>61.9</v>
      </c>
      <c r="J29" s="15"/>
      <c r="K29" s="15">
        <f>H29+J29</f>
        <v>0</v>
      </c>
      <c r="L29" s="15">
        <v>57</v>
      </c>
      <c r="M29" s="15">
        <v>65</v>
      </c>
      <c r="N29" s="15">
        <f>M29+L29-K29</f>
        <v>122</v>
      </c>
      <c r="O29" s="38"/>
      <c r="P29" s="39"/>
      <c r="Q29" s="29"/>
    </row>
    <row r="30" spans="1:17" s="17" customFormat="1" x14ac:dyDescent="0.3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7" x14ac:dyDescent="0.3">
      <c r="A31">
        <v>15</v>
      </c>
      <c r="B31" s="25" t="s">
        <v>0</v>
      </c>
      <c r="C31" s="25" t="s">
        <v>38</v>
      </c>
      <c r="D31" s="25" t="s">
        <v>173</v>
      </c>
      <c r="E31" s="25" t="s">
        <v>32</v>
      </c>
      <c r="F31" s="25" t="s">
        <v>6</v>
      </c>
      <c r="G31" s="25">
        <v>75</v>
      </c>
      <c r="H31" s="25">
        <v>0</v>
      </c>
      <c r="I31" s="25">
        <v>58.17</v>
      </c>
      <c r="J31" s="25"/>
      <c r="K31" s="25">
        <f>H31+J31</f>
        <v>0</v>
      </c>
      <c r="L31" s="25">
        <v>61</v>
      </c>
      <c r="M31" s="25">
        <v>63</v>
      </c>
      <c r="N31" s="40">
        <f>M31+L31-K31</f>
        <v>124</v>
      </c>
      <c r="O31" s="29" t="s">
        <v>241</v>
      </c>
      <c r="P31" s="29"/>
      <c r="Q31" s="29">
        <f>N31+N32+N33</f>
        <v>357</v>
      </c>
    </row>
    <row r="32" spans="1:17" x14ac:dyDescent="0.3">
      <c r="A32">
        <v>14</v>
      </c>
      <c r="B32" s="25" t="s">
        <v>0</v>
      </c>
      <c r="C32" s="25" t="s">
        <v>171</v>
      </c>
      <c r="D32" s="25" t="s">
        <v>172</v>
      </c>
      <c r="E32" s="25" t="s">
        <v>32</v>
      </c>
      <c r="F32" s="25" t="s">
        <v>6</v>
      </c>
      <c r="G32" s="25">
        <v>75</v>
      </c>
      <c r="H32" s="25">
        <v>0</v>
      </c>
      <c r="I32" s="25">
        <v>59.76</v>
      </c>
      <c r="J32" s="25"/>
      <c r="K32" s="25">
        <f>H32+J32</f>
        <v>0</v>
      </c>
      <c r="L32" s="25">
        <v>60</v>
      </c>
      <c r="M32" s="25">
        <v>62</v>
      </c>
      <c r="N32" s="40">
        <f>M32+L32-K32</f>
        <v>122</v>
      </c>
      <c r="O32" s="29"/>
      <c r="P32" s="29"/>
      <c r="Q32" s="29"/>
    </row>
    <row r="33" spans="1:17" x14ac:dyDescent="0.3">
      <c r="A33">
        <v>17</v>
      </c>
      <c r="B33" s="25" t="s">
        <v>0</v>
      </c>
      <c r="C33" s="25" t="s">
        <v>7</v>
      </c>
      <c r="D33" s="25" t="s">
        <v>8</v>
      </c>
      <c r="E33" s="25" t="s">
        <v>32</v>
      </c>
      <c r="F33" s="25" t="s">
        <v>6</v>
      </c>
      <c r="G33" s="25">
        <v>85</v>
      </c>
      <c r="H33" s="25">
        <v>4</v>
      </c>
      <c r="I33" s="25">
        <v>64.59</v>
      </c>
      <c r="J33" s="25"/>
      <c r="K33" s="25">
        <f>H33+J33</f>
        <v>4</v>
      </c>
      <c r="L33" s="25">
        <v>51</v>
      </c>
      <c r="M33" s="25">
        <v>64</v>
      </c>
      <c r="N33" s="40">
        <f>M33+L33-K33</f>
        <v>111</v>
      </c>
      <c r="O33" s="29"/>
      <c r="P33" s="29"/>
      <c r="Q33" s="29"/>
    </row>
    <row r="34" spans="1:17" x14ac:dyDescent="0.3">
      <c r="A34">
        <v>16</v>
      </c>
      <c r="B34" s="25" t="s">
        <v>0</v>
      </c>
      <c r="C34" s="25" t="s">
        <v>40</v>
      </c>
      <c r="D34" s="25" t="s">
        <v>41</v>
      </c>
      <c r="E34" s="25" t="s">
        <v>32</v>
      </c>
      <c r="F34" s="25" t="s">
        <v>6</v>
      </c>
      <c r="G34" s="25">
        <v>85</v>
      </c>
      <c r="H34" s="25">
        <v>3</v>
      </c>
      <c r="I34" s="25">
        <v>82.25</v>
      </c>
      <c r="J34" s="25"/>
      <c r="K34" s="25">
        <f>H34+J34</f>
        <v>3</v>
      </c>
      <c r="L34" s="25">
        <v>50</v>
      </c>
      <c r="M34" s="25">
        <v>58</v>
      </c>
      <c r="N34" s="40">
        <f>M34+L34-K34</f>
        <v>105</v>
      </c>
      <c r="O34" s="29"/>
      <c r="P34" s="29"/>
      <c r="Q34" s="29"/>
    </row>
    <row r="35" spans="1:17" x14ac:dyDescent="0.3">
      <c r="O35" s="41"/>
      <c r="P35" s="41"/>
    </row>
    <row r="36" spans="1:17" x14ac:dyDescent="0.3">
      <c r="O36" s="41"/>
      <c r="P36" s="41"/>
    </row>
  </sheetData>
  <sortState ref="A16:N23">
    <sortCondition descending="1" ref="N16:N23"/>
  </sortState>
  <mergeCells count="16">
    <mergeCell ref="O27:P29"/>
    <mergeCell ref="O31:P34"/>
    <mergeCell ref="Q27:Q29"/>
    <mergeCell ref="Q31:Q34"/>
    <mergeCell ref="O35:P35"/>
    <mergeCell ref="O36:P36"/>
    <mergeCell ref="O21:P21"/>
    <mergeCell ref="O22:P22"/>
    <mergeCell ref="O23:P23"/>
    <mergeCell ref="O26:P26"/>
    <mergeCell ref="O15:P15"/>
    <mergeCell ref="O16:P16"/>
    <mergeCell ref="O17:P17"/>
    <mergeCell ref="O18:P18"/>
    <mergeCell ref="O19:P19"/>
    <mergeCell ref="O20:P20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opLeftCell="V1" zoomScale="75" zoomScaleNormal="75" workbookViewId="0">
      <selection activeCell="W12" sqref="W12"/>
    </sheetView>
  </sheetViews>
  <sheetFormatPr defaultRowHeight="14.4" x14ac:dyDescent="0.3"/>
  <cols>
    <col min="3" max="3" width="21.21875" bestFit="1" customWidth="1"/>
    <col min="4" max="4" width="25" bestFit="1" customWidth="1"/>
    <col min="5" max="5" width="22.21875" customWidth="1"/>
    <col min="6" max="6" width="11.33203125" customWidth="1"/>
    <col min="12" max="12" width="8.88671875" style="11"/>
    <col min="16" max="20" width="12" customWidth="1"/>
    <col min="24" max="24" width="22.33203125" customWidth="1"/>
    <col min="25" max="25" width="20.33203125" bestFit="1" customWidth="1"/>
    <col min="26" max="26" width="17.21875" bestFit="1" customWidth="1"/>
    <col min="27" max="27" width="13.21875" bestFit="1" customWidth="1"/>
    <col min="41" max="41" width="11.5546875" customWidth="1"/>
  </cols>
  <sheetData>
    <row r="1" spans="1:40" x14ac:dyDescent="0.3">
      <c r="B1" s="43" t="s">
        <v>247</v>
      </c>
      <c r="E1" s="4"/>
      <c r="W1" s="43" t="s">
        <v>248</v>
      </c>
    </row>
    <row r="2" spans="1:40" ht="57.6" x14ac:dyDescent="0.3">
      <c r="B2" s="2" t="s">
        <v>1</v>
      </c>
      <c r="C2" s="2" t="s">
        <v>2</v>
      </c>
      <c r="D2" s="2" t="s">
        <v>3</v>
      </c>
      <c r="E2" s="2" t="s">
        <v>4</v>
      </c>
      <c r="F2" s="14" t="s">
        <v>211</v>
      </c>
      <c r="G2" s="9" t="s">
        <v>178</v>
      </c>
      <c r="H2" s="9" t="s">
        <v>179</v>
      </c>
      <c r="I2" s="12" t="s">
        <v>224</v>
      </c>
      <c r="J2" s="9" t="s">
        <v>180</v>
      </c>
      <c r="K2" s="12" t="s">
        <v>222</v>
      </c>
      <c r="L2" s="12" t="s">
        <v>209</v>
      </c>
      <c r="M2" s="9" t="s">
        <v>206</v>
      </c>
      <c r="N2" s="9" t="s">
        <v>203</v>
      </c>
      <c r="O2" s="9" t="s">
        <v>182</v>
      </c>
      <c r="P2" s="13" t="s">
        <v>202</v>
      </c>
      <c r="Q2" s="47"/>
      <c r="R2" s="47"/>
      <c r="S2" s="47"/>
      <c r="T2" s="47"/>
      <c r="W2" s="2" t="s">
        <v>0</v>
      </c>
      <c r="X2" s="2" t="s">
        <v>2</v>
      </c>
      <c r="Y2" s="2" t="s">
        <v>3</v>
      </c>
      <c r="Z2" s="2" t="s">
        <v>4</v>
      </c>
      <c r="AA2" s="3" t="s">
        <v>211</v>
      </c>
      <c r="AB2" s="9" t="s">
        <v>178</v>
      </c>
      <c r="AC2" s="9" t="s">
        <v>179</v>
      </c>
      <c r="AD2" s="12" t="s">
        <v>224</v>
      </c>
      <c r="AE2" s="9" t="s">
        <v>180</v>
      </c>
      <c r="AF2" s="12" t="s">
        <v>195</v>
      </c>
      <c r="AG2" s="12" t="s">
        <v>221</v>
      </c>
      <c r="AH2" s="9" t="s">
        <v>206</v>
      </c>
      <c r="AI2" s="9" t="s">
        <v>203</v>
      </c>
      <c r="AJ2" s="9" t="s">
        <v>182</v>
      </c>
      <c r="AK2" s="9" t="s">
        <v>183</v>
      </c>
      <c r="AL2" s="9" t="s">
        <v>200</v>
      </c>
      <c r="AM2" s="13" t="s">
        <v>202</v>
      </c>
    </row>
    <row r="3" spans="1:40" x14ac:dyDescent="0.3">
      <c r="A3">
        <v>30</v>
      </c>
      <c r="B3" s="2" t="s">
        <v>1</v>
      </c>
      <c r="C3" s="2" t="s">
        <v>61</v>
      </c>
      <c r="D3" s="2" t="s">
        <v>62</v>
      </c>
      <c r="E3" s="2" t="s">
        <v>32</v>
      </c>
      <c r="F3" s="2" t="s">
        <v>6</v>
      </c>
      <c r="G3" s="2">
        <v>0</v>
      </c>
      <c r="H3" s="2">
        <v>58.18</v>
      </c>
      <c r="I3" s="2">
        <v>0</v>
      </c>
      <c r="J3" s="2">
        <v>0</v>
      </c>
      <c r="K3" s="2">
        <v>0</v>
      </c>
      <c r="L3" s="3">
        <v>52.53</v>
      </c>
      <c r="M3" s="2">
        <v>36.770000000000003</v>
      </c>
      <c r="N3" s="2">
        <v>0</v>
      </c>
      <c r="O3" s="2" t="s">
        <v>188</v>
      </c>
      <c r="P3" s="2">
        <f>G3+I3+J3+K3</f>
        <v>0</v>
      </c>
      <c r="Q3" s="6"/>
      <c r="R3" s="6"/>
      <c r="S3" s="6"/>
      <c r="T3" s="6"/>
      <c r="V3">
        <v>26</v>
      </c>
      <c r="W3" s="2" t="s">
        <v>0</v>
      </c>
      <c r="X3" s="2" t="s">
        <v>56</v>
      </c>
      <c r="Y3" s="2" t="s">
        <v>168</v>
      </c>
      <c r="Z3" s="2" t="s">
        <v>32</v>
      </c>
      <c r="AA3" s="2" t="s">
        <v>6</v>
      </c>
      <c r="AB3" s="2">
        <v>4</v>
      </c>
      <c r="AC3" s="2">
        <v>63</v>
      </c>
      <c r="AD3" s="2">
        <v>0</v>
      </c>
      <c r="AE3" s="2">
        <v>0</v>
      </c>
      <c r="AF3" s="3">
        <v>54.59</v>
      </c>
      <c r="AG3" s="3">
        <v>0</v>
      </c>
      <c r="AH3" s="2">
        <v>44.34</v>
      </c>
      <c r="AI3" s="2">
        <v>0</v>
      </c>
      <c r="AJ3" s="2" t="s">
        <v>188</v>
      </c>
      <c r="AK3" s="2" t="s">
        <v>188</v>
      </c>
      <c r="AL3" s="2">
        <v>4</v>
      </c>
      <c r="AM3" s="2">
        <f>AB3+AE3</f>
        <v>4</v>
      </c>
    </row>
    <row r="4" spans="1:40" x14ac:dyDescent="0.3">
      <c r="A4">
        <v>40</v>
      </c>
      <c r="B4" s="2" t="s">
        <v>1</v>
      </c>
      <c r="C4" s="2" t="s">
        <v>83</v>
      </c>
      <c r="D4" s="2" t="s">
        <v>84</v>
      </c>
      <c r="E4" s="2" t="s">
        <v>21</v>
      </c>
      <c r="F4" s="2" t="s">
        <v>6</v>
      </c>
      <c r="G4" s="2">
        <v>0</v>
      </c>
      <c r="H4" s="2">
        <v>70.83</v>
      </c>
      <c r="I4" s="2">
        <v>0</v>
      </c>
      <c r="J4" s="2">
        <v>0</v>
      </c>
      <c r="K4" s="2">
        <v>0</v>
      </c>
      <c r="L4" s="3">
        <v>57.62</v>
      </c>
      <c r="M4" s="2">
        <v>39.119999999999997</v>
      </c>
      <c r="N4" s="2">
        <v>0</v>
      </c>
      <c r="O4" s="2" t="s">
        <v>189</v>
      </c>
      <c r="P4" s="2">
        <f>G4+I4+J4+K4</f>
        <v>0</v>
      </c>
      <c r="Q4" s="6"/>
      <c r="R4" s="6"/>
      <c r="S4" s="6"/>
      <c r="T4" s="6"/>
      <c r="V4">
        <v>24</v>
      </c>
      <c r="W4" s="2" t="s">
        <v>0</v>
      </c>
      <c r="X4" s="2" t="s">
        <v>40</v>
      </c>
      <c r="Y4" s="2" t="s">
        <v>53</v>
      </c>
      <c r="Z4" s="2" t="s">
        <v>32</v>
      </c>
      <c r="AA4" s="2" t="s">
        <v>6</v>
      </c>
      <c r="AB4" s="2">
        <v>4</v>
      </c>
      <c r="AC4" s="2">
        <v>55.28</v>
      </c>
      <c r="AD4" s="2">
        <v>0</v>
      </c>
      <c r="AE4" s="2">
        <v>4</v>
      </c>
      <c r="AF4" s="3">
        <v>55.14</v>
      </c>
      <c r="AG4" s="3">
        <v>0</v>
      </c>
      <c r="AH4" s="2">
        <v>34.659999999999997</v>
      </c>
      <c r="AI4" s="2">
        <v>0</v>
      </c>
      <c r="AJ4" s="2" t="s">
        <v>189</v>
      </c>
      <c r="AK4" s="2" t="s">
        <v>188</v>
      </c>
      <c r="AL4" s="2">
        <v>8</v>
      </c>
      <c r="AM4" s="2">
        <f>AB4+AE4</f>
        <v>8</v>
      </c>
    </row>
    <row r="5" spans="1:40" x14ac:dyDescent="0.3">
      <c r="A5">
        <v>43</v>
      </c>
      <c r="B5" s="2" t="s">
        <v>1</v>
      </c>
      <c r="C5" s="2" t="s">
        <v>89</v>
      </c>
      <c r="D5" s="2" t="s">
        <v>90</v>
      </c>
      <c r="E5" s="2" t="s">
        <v>86</v>
      </c>
      <c r="F5" s="2" t="s">
        <v>6</v>
      </c>
      <c r="G5" s="2">
        <v>0</v>
      </c>
      <c r="H5" s="2">
        <v>71.209999999999994</v>
      </c>
      <c r="I5" s="2">
        <v>0</v>
      </c>
      <c r="J5" s="2">
        <v>0</v>
      </c>
      <c r="K5" s="2">
        <v>0</v>
      </c>
      <c r="L5" s="3">
        <v>54</v>
      </c>
      <c r="M5" s="2">
        <v>40.49</v>
      </c>
      <c r="N5" s="2">
        <v>0</v>
      </c>
      <c r="O5" s="2" t="s">
        <v>190</v>
      </c>
      <c r="P5" s="2">
        <f>G5+I5+J5+K5</f>
        <v>0</v>
      </c>
      <c r="Q5" s="6"/>
      <c r="R5" s="6"/>
      <c r="S5" s="6"/>
      <c r="T5" s="6"/>
      <c r="V5">
        <v>36</v>
      </c>
      <c r="W5" s="2" t="s">
        <v>0</v>
      </c>
      <c r="X5" s="2" t="s">
        <v>75</v>
      </c>
      <c r="Y5" s="2" t="s">
        <v>76</v>
      </c>
      <c r="Z5" s="2" t="s">
        <v>77</v>
      </c>
      <c r="AA5" s="2" t="s">
        <v>5</v>
      </c>
      <c r="AB5" s="2">
        <v>8</v>
      </c>
      <c r="AC5" s="2">
        <v>72.92</v>
      </c>
      <c r="AD5" s="2">
        <v>0</v>
      </c>
      <c r="AE5" s="2">
        <v>8</v>
      </c>
      <c r="AF5" s="3">
        <v>56.04</v>
      </c>
      <c r="AG5" s="3">
        <v>0</v>
      </c>
      <c r="AH5" s="2">
        <v>43.32</v>
      </c>
      <c r="AI5" s="2">
        <v>8</v>
      </c>
      <c r="AJ5" s="2" t="s">
        <v>207</v>
      </c>
      <c r="AK5" s="2" t="s">
        <v>194</v>
      </c>
      <c r="AL5" s="2">
        <v>20</v>
      </c>
      <c r="AM5" s="2">
        <f>AB5+AE5</f>
        <v>16</v>
      </c>
    </row>
    <row r="6" spans="1:40" x14ac:dyDescent="0.3">
      <c r="A6">
        <v>35</v>
      </c>
      <c r="B6" s="2" t="s">
        <v>1</v>
      </c>
      <c r="C6" s="2" t="s">
        <v>73</v>
      </c>
      <c r="D6" s="2" t="s">
        <v>74</v>
      </c>
      <c r="E6" s="2" t="s">
        <v>68</v>
      </c>
      <c r="F6" s="2" t="s">
        <v>6</v>
      </c>
      <c r="G6" s="2">
        <v>0</v>
      </c>
      <c r="H6" s="2">
        <v>63.18</v>
      </c>
      <c r="I6" s="2">
        <v>0</v>
      </c>
      <c r="J6" s="2">
        <v>0</v>
      </c>
      <c r="K6" s="2">
        <v>0</v>
      </c>
      <c r="L6" s="3">
        <v>53.73</v>
      </c>
      <c r="M6" s="2">
        <v>43.41</v>
      </c>
      <c r="N6" s="2">
        <v>0</v>
      </c>
      <c r="O6" s="2" t="s">
        <v>191</v>
      </c>
      <c r="P6" s="2">
        <f>G6+I6+J6+K6</f>
        <v>0</v>
      </c>
      <c r="Q6" s="6"/>
      <c r="R6" s="6"/>
      <c r="S6" s="6"/>
      <c r="T6" s="6"/>
      <c r="V6">
        <v>23</v>
      </c>
      <c r="W6" s="2" t="s">
        <v>0</v>
      </c>
      <c r="X6" s="2" t="s">
        <v>51</v>
      </c>
      <c r="Y6" s="2" t="s">
        <v>52</v>
      </c>
      <c r="Z6" s="2" t="s">
        <v>32</v>
      </c>
      <c r="AA6" s="2" t="s">
        <v>6</v>
      </c>
      <c r="AB6" s="2">
        <v>16</v>
      </c>
      <c r="AC6" s="2">
        <v>59.94</v>
      </c>
      <c r="AD6" s="2">
        <v>0</v>
      </c>
      <c r="AE6" s="2">
        <v>8</v>
      </c>
      <c r="AF6" s="3">
        <v>54.73</v>
      </c>
      <c r="AG6" s="3">
        <v>0</v>
      </c>
      <c r="AH6" s="2">
        <v>41.78</v>
      </c>
      <c r="AI6" s="2">
        <v>4</v>
      </c>
      <c r="AJ6" s="2" t="s">
        <v>191</v>
      </c>
      <c r="AK6" s="2" t="s">
        <v>188</v>
      </c>
      <c r="AL6" s="2">
        <v>28</v>
      </c>
      <c r="AM6" s="2">
        <f>AB6+AE6</f>
        <v>24</v>
      </c>
    </row>
    <row r="7" spans="1:40" x14ac:dyDescent="0.3">
      <c r="A7">
        <v>42</v>
      </c>
      <c r="B7" s="2" t="s">
        <v>1</v>
      </c>
      <c r="C7" s="2" t="s">
        <v>87</v>
      </c>
      <c r="D7" s="2" t="s">
        <v>88</v>
      </c>
      <c r="E7" s="2" t="s">
        <v>86</v>
      </c>
      <c r="F7" s="2" t="s">
        <v>6</v>
      </c>
      <c r="G7" s="2">
        <v>0</v>
      </c>
      <c r="H7" s="2">
        <v>66.98</v>
      </c>
      <c r="I7" s="2">
        <v>0</v>
      </c>
      <c r="J7" s="2">
        <v>0</v>
      </c>
      <c r="K7" s="2">
        <v>0</v>
      </c>
      <c r="L7" s="3">
        <v>60.41</v>
      </c>
      <c r="M7" s="2">
        <v>44.77</v>
      </c>
      <c r="N7" s="2">
        <v>0</v>
      </c>
      <c r="O7" s="2" t="s">
        <v>192</v>
      </c>
      <c r="P7" s="2">
        <f>G7+I7+J7+K7</f>
        <v>0</v>
      </c>
      <c r="Q7" s="6"/>
      <c r="R7" s="6"/>
      <c r="S7" s="6"/>
      <c r="T7" s="6"/>
      <c r="V7">
        <v>25</v>
      </c>
      <c r="W7" s="2" t="s">
        <v>0</v>
      </c>
      <c r="X7" s="2" t="s">
        <v>54</v>
      </c>
      <c r="Y7" s="2" t="s">
        <v>55</v>
      </c>
      <c r="Z7" s="2" t="s">
        <v>32</v>
      </c>
      <c r="AA7" s="2" t="s">
        <v>6</v>
      </c>
      <c r="AB7" s="2">
        <v>12</v>
      </c>
      <c r="AC7" s="2">
        <v>68.28</v>
      </c>
      <c r="AD7" s="2">
        <v>0</v>
      </c>
      <c r="AE7" s="2">
        <v>12</v>
      </c>
      <c r="AF7" s="3">
        <v>58.17</v>
      </c>
      <c r="AG7" s="3">
        <v>0</v>
      </c>
      <c r="AH7" s="2">
        <v>44.02</v>
      </c>
      <c r="AI7" s="2">
        <v>12</v>
      </c>
      <c r="AJ7" s="2" t="s">
        <v>192</v>
      </c>
      <c r="AK7" s="2" t="s">
        <v>188</v>
      </c>
      <c r="AL7" s="2">
        <v>36</v>
      </c>
      <c r="AM7" s="2">
        <f>AB7+AE7</f>
        <v>24</v>
      </c>
    </row>
    <row r="8" spans="1:40" x14ac:dyDescent="0.3">
      <c r="A8">
        <v>37</v>
      </c>
      <c r="B8" s="2" t="s">
        <v>1</v>
      </c>
      <c r="C8" s="2" t="s">
        <v>78</v>
      </c>
      <c r="D8" s="2" t="s">
        <v>79</v>
      </c>
      <c r="E8" s="2" t="s">
        <v>21</v>
      </c>
      <c r="F8" s="2" t="s">
        <v>6</v>
      </c>
      <c r="G8" s="2">
        <v>0</v>
      </c>
      <c r="H8" s="2">
        <v>69.19</v>
      </c>
      <c r="I8" s="2">
        <v>0</v>
      </c>
      <c r="J8" s="2">
        <v>0</v>
      </c>
      <c r="K8" s="2">
        <v>0</v>
      </c>
      <c r="L8" s="3">
        <v>59.09</v>
      </c>
      <c r="M8" s="2">
        <v>51.38</v>
      </c>
      <c r="N8" s="2">
        <v>0</v>
      </c>
      <c r="O8" s="5" t="s">
        <v>201</v>
      </c>
      <c r="P8" s="2">
        <f>G8+I8+J8+K8</f>
        <v>0</v>
      </c>
      <c r="Q8" s="6"/>
      <c r="R8" s="6"/>
      <c r="S8" s="6"/>
      <c r="T8" s="6"/>
    </row>
    <row r="9" spans="1:40" x14ac:dyDescent="0.3">
      <c r="A9">
        <v>44</v>
      </c>
      <c r="B9" s="2" t="s">
        <v>1</v>
      </c>
      <c r="C9" s="2" t="s">
        <v>176</v>
      </c>
      <c r="D9" s="2" t="s">
        <v>91</v>
      </c>
      <c r="E9" s="2" t="s">
        <v>86</v>
      </c>
      <c r="F9" s="2" t="s">
        <v>6</v>
      </c>
      <c r="G9" s="2">
        <v>0</v>
      </c>
      <c r="H9" s="2">
        <v>66</v>
      </c>
      <c r="I9" s="2">
        <v>0</v>
      </c>
      <c r="J9" s="2">
        <v>4</v>
      </c>
      <c r="K9" s="2">
        <v>0</v>
      </c>
      <c r="L9" s="3">
        <v>54.57</v>
      </c>
      <c r="M9" s="2">
        <v>42.73</v>
      </c>
      <c r="N9" s="2">
        <v>0</v>
      </c>
      <c r="O9" s="2" t="s">
        <v>198</v>
      </c>
      <c r="P9" s="2">
        <f>G9+I9+J9+K9</f>
        <v>4</v>
      </c>
      <c r="Q9" s="6"/>
      <c r="R9" s="6"/>
      <c r="S9" s="6"/>
      <c r="T9" s="6"/>
    </row>
    <row r="10" spans="1:40" x14ac:dyDescent="0.3">
      <c r="A10">
        <v>41</v>
      </c>
      <c r="B10" s="2" t="s">
        <v>1</v>
      </c>
      <c r="C10" s="2" t="s">
        <v>85</v>
      </c>
      <c r="D10" s="2" t="s">
        <v>225</v>
      </c>
      <c r="E10" s="2" t="s">
        <v>86</v>
      </c>
      <c r="F10" s="2" t="s">
        <v>6</v>
      </c>
      <c r="G10" s="2">
        <v>0</v>
      </c>
      <c r="H10" s="2">
        <v>65.959999999999994</v>
      </c>
      <c r="I10" s="2">
        <v>0</v>
      </c>
      <c r="J10" s="2">
        <v>4</v>
      </c>
      <c r="K10" s="2">
        <v>0</v>
      </c>
      <c r="L10" s="3">
        <v>57.67</v>
      </c>
      <c r="M10" s="2">
        <v>44.28</v>
      </c>
      <c r="N10" s="2">
        <v>0</v>
      </c>
      <c r="O10" s="2" t="s">
        <v>199</v>
      </c>
      <c r="P10" s="2">
        <f>G10+I10+J10+K10</f>
        <v>4</v>
      </c>
      <c r="Q10" s="6"/>
      <c r="R10" s="6"/>
      <c r="S10" s="6"/>
      <c r="T10" s="6"/>
    </row>
    <row r="11" spans="1:40" x14ac:dyDescent="0.3">
      <c r="A11">
        <v>28</v>
      </c>
      <c r="B11" s="2" t="s">
        <v>1</v>
      </c>
      <c r="C11" s="2" t="s">
        <v>57</v>
      </c>
      <c r="D11" s="2" t="s">
        <v>58</v>
      </c>
      <c r="E11" s="2" t="s">
        <v>32</v>
      </c>
      <c r="F11" s="2" t="s">
        <v>6</v>
      </c>
      <c r="G11" s="2">
        <v>0</v>
      </c>
      <c r="H11" s="2">
        <v>67.819999999999993</v>
      </c>
      <c r="I11" s="2">
        <v>0</v>
      </c>
      <c r="J11" s="2">
        <v>4</v>
      </c>
      <c r="K11" s="2">
        <v>0</v>
      </c>
      <c r="L11" s="3">
        <v>58.23</v>
      </c>
      <c r="M11" s="2">
        <v>44.54</v>
      </c>
      <c r="N11" s="2">
        <v>0</v>
      </c>
      <c r="O11" s="2" t="s">
        <v>264</v>
      </c>
      <c r="P11" s="2">
        <f>G11+I11+J11+K11</f>
        <v>4</v>
      </c>
      <c r="Q11" s="6"/>
      <c r="R11" s="6"/>
      <c r="S11" s="6"/>
      <c r="T11" s="6"/>
    </row>
    <row r="12" spans="1:40" x14ac:dyDescent="0.3">
      <c r="A12">
        <v>27</v>
      </c>
      <c r="B12" s="2" t="s">
        <v>1</v>
      </c>
      <c r="C12" s="2" t="s">
        <v>35</v>
      </c>
      <c r="D12" s="2" t="s">
        <v>36</v>
      </c>
      <c r="E12" s="2" t="s">
        <v>32</v>
      </c>
      <c r="F12" s="2" t="s">
        <v>6</v>
      </c>
      <c r="G12" s="2">
        <v>0</v>
      </c>
      <c r="H12" s="2">
        <v>66.510000000000005</v>
      </c>
      <c r="I12" s="2">
        <v>0</v>
      </c>
      <c r="J12" s="2">
        <v>4</v>
      </c>
      <c r="K12" s="2">
        <v>0</v>
      </c>
      <c r="L12" s="3">
        <v>60.13</v>
      </c>
      <c r="M12" s="2">
        <v>47.52</v>
      </c>
      <c r="N12" s="2">
        <v>0</v>
      </c>
      <c r="O12" s="2" t="s">
        <v>265</v>
      </c>
      <c r="P12" s="2">
        <f>G12+I12+J12+K12</f>
        <v>4</v>
      </c>
      <c r="Q12" s="6"/>
      <c r="R12" s="6"/>
      <c r="S12" s="6"/>
      <c r="T12" s="6"/>
      <c r="W12" s="43" t="s">
        <v>249</v>
      </c>
    </row>
    <row r="13" spans="1:40" ht="43.2" x14ac:dyDescent="0.3">
      <c r="A13">
        <v>38</v>
      </c>
      <c r="B13" s="2" t="s">
        <v>1</v>
      </c>
      <c r="C13" s="2" t="s">
        <v>80</v>
      </c>
      <c r="D13" s="2" t="s">
        <v>81</v>
      </c>
      <c r="E13" s="2" t="s">
        <v>21</v>
      </c>
      <c r="F13" s="2" t="s">
        <v>6</v>
      </c>
      <c r="G13" s="2">
        <v>0</v>
      </c>
      <c r="H13" s="2">
        <v>65.34</v>
      </c>
      <c r="I13" s="2">
        <v>0</v>
      </c>
      <c r="J13" s="2">
        <v>4</v>
      </c>
      <c r="K13" s="2">
        <v>0</v>
      </c>
      <c r="L13" s="3">
        <v>57.46</v>
      </c>
      <c r="M13" s="2">
        <v>43.34</v>
      </c>
      <c r="N13" s="2">
        <v>4</v>
      </c>
      <c r="O13" s="2" t="s">
        <v>266</v>
      </c>
      <c r="P13" s="2">
        <f>G13+I13+J13+K13</f>
        <v>4</v>
      </c>
      <c r="Q13" s="6"/>
      <c r="R13" s="6"/>
      <c r="S13" s="6"/>
      <c r="T13" s="6"/>
      <c r="W13" s="2" t="s">
        <v>0</v>
      </c>
      <c r="X13" s="2" t="s">
        <v>2</v>
      </c>
      <c r="Y13" s="2" t="s">
        <v>3</v>
      </c>
      <c r="Z13" s="2" t="s">
        <v>4</v>
      </c>
      <c r="AA13" s="3" t="s">
        <v>211</v>
      </c>
      <c r="AB13" s="9" t="s">
        <v>178</v>
      </c>
      <c r="AC13" s="9" t="s">
        <v>179</v>
      </c>
      <c r="AD13" s="12" t="s">
        <v>224</v>
      </c>
      <c r="AE13" s="9" t="s">
        <v>180</v>
      </c>
      <c r="AF13" s="12" t="s">
        <v>195</v>
      </c>
      <c r="AG13" s="12" t="s">
        <v>221</v>
      </c>
      <c r="AH13" s="9" t="s">
        <v>206</v>
      </c>
      <c r="AI13" s="9" t="s">
        <v>203</v>
      </c>
      <c r="AJ13" s="9" t="s">
        <v>200</v>
      </c>
      <c r="AK13" s="13" t="s">
        <v>250</v>
      </c>
      <c r="AL13" s="13" t="s">
        <v>251</v>
      </c>
      <c r="AM13" s="13" t="s">
        <v>252</v>
      </c>
      <c r="AN13" s="13" t="s">
        <v>183</v>
      </c>
    </row>
    <row r="14" spans="1:40" x14ac:dyDescent="0.3">
      <c r="A14">
        <v>32</v>
      </c>
      <c r="B14" s="2" t="s">
        <v>1</v>
      </c>
      <c r="C14" s="2" t="s">
        <v>66</v>
      </c>
      <c r="D14" s="2" t="s">
        <v>67</v>
      </c>
      <c r="E14" s="2" t="s">
        <v>68</v>
      </c>
      <c r="F14" s="2" t="s">
        <v>6</v>
      </c>
      <c r="G14" s="2">
        <v>4</v>
      </c>
      <c r="H14" s="2">
        <v>69.13</v>
      </c>
      <c r="I14" s="2">
        <v>0</v>
      </c>
      <c r="J14" s="2">
        <v>4</v>
      </c>
      <c r="K14" s="2">
        <v>0</v>
      </c>
      <c r="L14" s="3">
        <v>62.76</v>
      </c>
      <c r="M14" s="2">
        <v>52.51</v>
      </c>
      <c r="N14" s="2">
        <v>1</v>
      </c>
      <c r="O14" s="5" t="s">
        <v>267</v>
      </c>
      <c r="P14" s="2">
        <f>G14+I14+J14+K14</f>
        <v>8</v>
      </c>
      <c r="Q14" s="6"/>
      <c r="R14" s="6"/>
      <c r="S14" s="6"/>
      <c r="T14" s="6"/>
      <c r="V14">
        <v>26</v>
      </c>
      <c r="W14" s="2" t="s">
        <v>0</v>
      </c>
      <c r="X14" s="2" t="s">
        <v>56</v>
      </c>
      <c r="Y14" s="2" t="s">
        <v>168</v>
      </c>
      <c r="Z14" s="2" t="s">
        <v>32</v>
      </c>
      <c r="AA14" s="2" t="s">
        <v>6</v>
      </c>
      <c r="AB14" s="2">
        <v>4</v>
      </c>
      <c r="AC14" s="2">
        <v>63</v>
      </c>
      <c r="AD14" s="2">
        <v>0</v>
      </c>
      <c r="AE14" s="2">
        <v>0</v>
      </c>
      <c r="AF14" s="3">
        <v>54.59</v>
      </c>
      <c r="AG14" s="3">
        <v>0</v>
      </c>
      <c r="AH14" s="2">
        <v>44.34</v>
      </c>
      <c r="AI14" s="2">
        <v>0</v>
      </c>
      <c r="AJ14" s="2">
        <v>4</v>
      </c>
      <c r="AK14" s="44">
        <v>20</v>
      </c>
      <c r="AL14" s="44">
        <v>12</v>
      </c>
      <c r="AM14" s="44">
        <v>32</v>
      </c>
      <c r="AN14" s="101" t="s">
        <v>271</v>
      </c>
    </row>
    <row r="15" spans="1:40" x14ac:dyDescent="0.3">
      <c r="A15">
        <v>20</v>
      </c>
      <c r="B15" s="2" t="s">
        <v>1</v>
      </c>
      <c r="C15" s="2" t="s">
        <v>174</v>
      </c>
      <c r="D15" s="2" t="s">
        <v>175</v>
      </c>
      <c r="E15" s="2" t="s">
        <v>48</v>
      </c>
      <c r="F15" s="2" t="s">
        <v>6</v>
      </c>
      <c r="G15" s="2">
        <v>0</v>
      </c>
      <c r="H15" s="2">
        <v>70.81</v>
      </c>
      <c r="I15" s="2">
        <v>0</v>
      </c>
      <c r="J15" s="2">
        <v>8</v>
      </c>
      <c r="K15" s="2">
        <v>0</v>
      </c>
      <c r="L15" s="3">
        <v>70.23</v>
      </c>
      <c r="M15" s="2">
        <v>49.29</v>
      </c>
      <c r="N15" s="2">
        <v>4</v>
      </c>
      <c r="O15" s="2" t="s">
        <v>268</v>
      </c>
      <c r="P15" s="2">
        <f>G15+I15+J15+K15</f>
        <v>8</v>
      </c>
      <c r="Q15" s="6"/>
      <c r="R15" s="6"/>
      <c r="S15" s="6"/>
      <c r="T15" s="6"/>
      <c r="V15">
        <v>24</v>
      </c>
      <c r="W15" s="2" t="s">
        <v>0</v>
      </c>
      <c r="X15" s="2" t="s">
        <v>40</v>
      </c>
      <c r="Y15" s="2" t="s">
        <v>53</v>
      </c>
      <c r="Z15" s="2" t="s">
        <v>32</v>
      </c>
      <c r="AA15" s="2" t="s">
        <v>6</v>
      </c>
      <c r="AB15" s="2">
        <v>4</v>
      </c>
      <c r="AC15" s="2">
        <v>55.28</v>
      </c>
      <c r="AD15" s="2">
        <v>0</v>
      </c>
      <c r="AE15" s="2">
        <v>4</v>
      </c>
      <c r="AF15" s="3">
        <v>55.14</v>
      </c>
      <c r="AG15" s="3">
        <v>0</v>
      </c>
      <c r="AH15" s="2">
        <v>34.659999999999997</v>
      </c>
      <c r="AI15" s="2">
        <v>0</v>
      </c>
      <c r="AJ15" s="2">
        <v>8</v>
      </c>
      <c r="AK15" s="45"/>
      <c r="AL15" s="45"/>
      <c r="AM15" s="45"/>
      <c r="AN15" s="102"/>
    </row>
    <row r="16" spans="1:40" x14ac:dyDescent="0.3">
      <c r="A16">
        <v>33</v>
      </c>
      <c r="B16" s="2" t="s">
        <v>1</v>
      </c>
      <c r="C16" s="2" t="s">
        <v>69</v>
      </c>
      <c r="D16" s="2" t="s">
        <v>70</v>
      </c>
      <c r="E16" s="2" t="s">
        <v>68</v>
      </c>
      <c r="F16" s="2" t="s">
        <v>6</v>
      </c>
      <c r="G16" s="2">
        <v>0</v>
      </c>
      <c r="H16" s="2">
        <v>66.400000000000006</v>
      </c>
      <c r="I16" s="2">
        <v>0</v>
      </c>
      <c r="J16" s="2">
        <v>12</v>
      </c>
      <c r="K16" s="2">
        <v>0</v>
      </c>
      <c r="L16" s="3">
        <v>56.27</v>
      </c>
      <c r="M16" s="2">
        <v>44.88</v>
      </c>
      <c r="N16" s="2">
        <v>4</v>
      </c>
      <c r="O16" s="2" t="s">
        <v>269</v>
      </c>
      <c r="P16" s="2">
        <f>G16+I16+J16+K16</f>
        <v>12</v>
      </c>
      <c r="Q16" s="6"/>
      <c r="R16" s="6"/>
      <c r="S16" s="6"/>
      <c r="T16" s="6"/>
      <c r="V16">
        <v>23</v>
      </c>
      <c r="W16" s="2" t="s">
        <v>0</v>
      </c>
      <c r="X16" s="2" t="s">
        <v>51</v>
      </c>
      <c r="Y16" s="2" t="s">
        <v>52</v>
      </c>
      <c r="Z16" s="2" t="s">
        <v>32</v>
      </c>
      <c r="AA16" s="2" t="s">
        <v>6</v>
      </c>
      <c r="AB16" s="2">
        <v>16</v>
      </c>
      <c r="AC16" s="2">
        <v>59.94</v>
      </c>
      <c r="AD16" s="2">
        <v>0</v>
      </c>
      <c r="AE16" s="2">
        <v>8</v>
      </c>
      <c r="AF16" s="3">
        <v>54.73</v>
      </c>
      <c r="AG16" s="3">
        <v>0</v>
      </c>
      <c r="AH16" s="2">
        <v>41.78</v>
      </c>
      <c r="AI16" s="2">
        <v>4</v>
      </c>
      <c r="AJ16" s="2">
        <v>28</v>
      </c>
      <c r="AK16" s="45"/>
      <c r="AL16" s="45"/>
      <c r="AM16" s="45"/>
      <c r="AN16" s="102"/>
    </row>
    <row r="17" spans="1:40" x14ac:dyDescent="0.3">
      <c r="A17">
        <v>22</v>
      </c>
      <c r="B17" s="2" t="s">
        <v>1</v>
      </c>
      <c r="C17" s="2" t="s">
        <v>49</v>
      </c>
      <c r="D17" s="2" t="s">
        <v>50</v>
      </c>
      <c r="E17" s="2" t="s">
        <v>48</v>
      </c>
      <c r="F17" s="2" t="s">
        <v>6</v>
      </c>
      <c r="G17" s="10">
        <v>8</v>
      </c>
      <c r="H17" s="2">
        <v>91.76</v>
      </c>
      <c r="I17" s="2">
        <v>16</v>
      </c>
      <c r="J17" s="2">
        <v>8</v>
      </c>
      <c r="K17" s="2">
        <v>0</v>
      </c>
      <c r="L17" s="3">
        <v>55.91</v>
      </c>
      <c r="M17" s="2">
        <v>55.91</v>
      </c>
      <c r="N17" s="2">
        <v>4</v>
      </c>
      <c r="O17" s="2" t="s">
        <v>270</v>
      </c>
      <c r="P17" s="2">
        <f>G17+I17+J17+K17</f>
        <v>32</v>
      </c>
      <c r="Q17" s="6"/>
      <c r="R17" s="6"/>
      <c r="S17" s="6"/>
      <c r="T17" s="6"/>
      <c r="V17">
        <v>25</v>
      </c>
      <c r="W17" s="2" t="s">
        <v>0</v>
      </c>
      <c r="X17" s="2" t="s">
        <v>54</v>
      </c>
      <c r="Y17" s="2" t="s">
        <v>55</v>
      </c>
      <c r="Z17" s="2" t="s">
        <v>32</v>
      </c>
      <c r="AA17" s="2" t="s">
        <v>6</v>
      </c>
      <c r="AB17" s="2">
        <v>12</v>
      </c>
      <c r="AC17" s="2">
        <v>68.28</v>
      </c>
      <c r="AD17" s="2">
        <v>0</v>
      </c>
      <c r="AE17" s="2">
        <v>12</v>
      </c>
      <c r="AF17" s="3">
        <v>58.17</v>
      </c>
      <c r="AG17" s="3">
        <v>0</v>
      </c>
      <c r="AH17" s="2">
        <v>44.02</v>
      </c>
      <c r="AI17" s="2">
        <v>12</v>
      </c>
      <c r="AJ17" s="2">
        <v>36</v>
      </c>
      <c r="AK17" s="46"/>
      <c r="AL17" s="46"/>
      <c r="AM17" s="46"/>
      <c r="AN17" s="103"/>
    </row>
    <row r="18" spans="1:40" x14ac:dyDescent="0.3">
      <c r="A18">
        <v>19</v>
      </c>
      <c r="B18" s="2" t="s">
        <v>1</v>
      </c>
      <c r="C18" s="2" t="s">
        <v>46</v>
      </c>
      <c r="D18" s="2" t="s">
        <v>47</v>
      </c>
      <c r="E18" s="2" t="s">
        <v>48</v>
      </c>
      <c r="F18" s="2" t="s">
        <v>6</v>
      </c>
      <c r="G18" s="2" t="s">
        <v>193</v>
      </c>
      <c r="H18" s="2" t="s">
        <v>193</v>
      </c>
      <c r="I18" s="2"/>
      <c r="J18" s="2" t="s">
        <v>193</v>
      </c>
      <c r="K18" s="2"/>
      <c r="L18" s="3" t="s">
        <v>193</v>
      </c>
      <c r="M18" s="2"/>
      <c r="N18" s="2" t="s">
        <v>193</v>
      </c>
      <c r="O18" s="2" t="s">
        <v>193</v>
      </c>
      <c r="P18" s="2" t="s">
        <v>193</v>
      </c>
      <c r="Q18" s="6"/>
      <c r="R18" s="6"/>
      <c r="S18" s="6"/>
      <c r="T18" s="6"/>
      <c r="AN18" s="11"/>
    </row>
    <row r="19" spans="1:40" x14ac:dyDescent="0.3">
      <c r="A19">
        <v>31</v>
      </c>
      <c r="B19" s="2" t="s">
        <v>1</v>
      </c>
      <c r="C19" s="2" t="s">
        <v>63</v>
      </c>
      <c r="D19" s="2" t="s">
        <v>64</v>
      </c>
      <c r="E19" s="2" t="s">
        <v>65</v>
      </c>
      <c r="F19" s="6" t="s">
        <v>5</v>
      </c>
      <c r="G19" s="2">
        <v>0</v>
      </c>
      <c r="H19" s="2">
        <v>68</v>
      </c>
      <c r="I19" s="2"/>
      <c r="J19" s="2" t="s">
        <v>193</v>
      </c>
      <c r="K19" s="2"/>
      <c r="L19" s="3" t="s">
        <v>193</v>
      </c>
      <c r="M19" s="2"/>
      <c r="N19" s="2" t="s">
        <v>193</v>
      </c>
      <c r="O19" s="2" t="s">
        <v>193</v>
      </c>
      <c r="P19" s="2" t="s">
        <v>193</v>
      </c>
      <c r="Q19" s="6"/>
      <c r="R19" s="6"/>
      <c r="S19" s="6"/>
      <c r="T19" s="6"/>
    </row>
    <row r="20" spans="1:40" x14ac:dyDescent="0.3">
      <c r="A20">
        <v>39</v>
      </c>
      <c r="B20" s="2" t="s">
        <v>1</v>
      </c>
      <c r="C20" s="2" t="s">
        <v>26</v>
      </c>
      <c r="D20" s="2" t="s">
        <v>82</v>
      </c>
      <c r="E20" s="2" t="s">
        <v>21</v>
      </c>
      <c r="F20" s="2" t="s">
        <v>6</v>
      </c>
      <c r="G20" s="2">
        <v>0</v>
      </c>
      <c r="H20" s="2">
        <v>74.319999999999993</v>
      </c>
      <c r="I20" s="2"/>
      <c r="J20" s="2" t="s">
        <v>197</v>
      </c>
      <c r="K20" s="2"/>
      <c r="L20" s="3" t="s">
        <v>197</v>
      </c>
      <c r="M20" s="2"/>
      <c r="N20" s="2" t="s">
        <v>197</v>
      </c>
      <c r="O20" s="2" t="s">
        <v>197</v>
      </c>
      <c r="P20" s="2" t="s">
        <v>197</v>
      </c>
      <c r="Q20" s="6"/>
      <c r="R20" s="6"/>
      <c r="S20" s="6"/>
      <c r="T20" s="6"/>
    </row>
    <row r="21" spans="1:40" x14ac:dyDescent="0.3">
      <c r="A21">
        <v>29</v>
      </c>
      <c r="B21" s="2" t="s">
        <v>1</v>
      </c>
      <c r="C21" s="2" t="s">
        <v>59</v>
      </c>
      <c r="D21" s="2" t="s">
        <v>60</v>
      </c>
      <c r="E21" s="2" t="s">
        <v>32</v>
      </c>
      <c r="F21" s="2" t="s">
        <v>6</v>
      </c>
      <c r="G21" s="2" t="s">
        <v>185</v>
      </c>
      <c r="H21" s="2" t="s">
        <v>185</v>
      </c>
      <c r="I21" s="2"/>
      <c r="J21" s="2" t="s">
        <v>185</v>
      </c>
      <c r="K21" s="2"/>
      <c r="L21" s="3" t="s">
        <v>185</v>
      </c>
      <c r="M21" s="2"/>
      <c r="N21" s="2" t="s">
        <v>185</v>
      </c>
      <c r="O21" s="2" t="s">
        <v>185</v>
      </c>
      <c r="P21" s="2" t="s">
        <v>185</v>
      </c>
      <c r="Q21" s="6"/>
      <c r="R21" s="6"/>
      <c r="S21" s="6"/>
      <c r="T21" s="6"/>
    </row>
    <row r="22" spans="1:40" x14ac:dyDescent="0.3">
      <c r="A22">
        <v>34</v>
      </c>
      <c r="B22" s="2" t="s">
        <v>1</v>
      </c>
      <c r="C22" s="2" t="s">
        <v>71</v>
      </c>
      <c r="D22" s="2" t="s">
        <v>72</v>
      </c>
      <c r="E22" s="2" t="s">
        <v>68</v>
      </c>
      <c r="F22" s="2" t="s">
        <v>6</v>
      </c>
      <c r="G22" s="2" t="s">
        <v>185</v>
      </c>
      <c r="H22" s="2" t="s">
        <v>185</v>
      </c>
      <c r="I22" s="2"/>
      <c r="J22" s="2" t="s">
        <v>185</v>
      </c>
      <c r="K22" s="2"/>
      <c r="L22" s="3" t="s">
        <v>185</v>
      </c>
      <c r="M22" s="2"/>
      <c r="N22" s="2" t="s">
        <v>185</v>
      </c>
      <c r="O22" s="2" t="s">
        <v>185</v>
      </c>
      <c r="P22" s="2" t="s">
        <v>185</v>
      </c>
      <c r="Q22" s="6"/>
      <c r="R22" s="6"/>
      <c r="S22" s="6"/>
      <c r="T22" s="6"/>
    </row>
    <row r="23" spans="1:40" x14ac:dyDescent="0.3">
      <c r="P23" s="6"/>
      <c r="Q23" s="6"/>
      <c r="R23" s="6"/>
      <c r="S23" s="6"/>
      <c r="T23" s="6"/>
    </row>
    <row r="26" spans="1:40" x14ac:dyDescent="0.3">
      <c r="B26" s="43" t="s">
        <v>258</v>
      </c>
      <c r="W26" s="43" t="s">
        <v>245</v>
      </c>
    </row>
    <row r="27" spans="1:40" ht="58.2" thickBot="1" x14ac:dyDescent="0.35">
      <c r="B27" s="22" t="s">
        <v>1</v>
      </c>
      <c r="C27" s="22" t="s">
        <v>2</v>
      </c>
      <c r="D27" s="22" t="s">
        <v>3</v>
      </c>
      <c r="E27" s="22" t="s">
        <v>4</v>
      </c>
      <c r="F27" s="48" t="s">
        <v>178</v>
      </c>
      <c r="G27" s="48" t="s">
        <v>179</v>
      </c>
      <c r="H27" s="49" t="s">
        <v>224</v>
      </c>
      <c r="I27" s="48" t="s">
        <v>180</v>
      </c>
      <c r="J27" s="49" t="s">
        <v>222</v>
      </c>
      <c r="K27" s="49" t="s">
        <v>209</v>
      </c>
      <c r="L27" s="48" t="s">
        <v>206</v>
      </c>
      <c r="M27" s="48" t="s">
        <v>203</v>
      </c>
      <c r="N27" s="50" t="s">
        <v>202</v>
      </c>
      <c r="O27" s="48" t="s">
        <v>182</v>
      </c>
      <c r="P27" s="50" t="s">
        <v>250</v>
      </c>
      <c r="Q27" s="50" t="s">
        <v>251</v>
      </c>
      <c r="R27" s="50" t="s">
        <v>252</v>
      </c>
      <c r="S27" s="50" t="s">
        <v>253</v>
      </c>
      <c r="T27" s="50" t="s">
        <v>183</v>
      </c>
      <c r="W27" s="16" t="s">
        <v>212</v>
      </c>
      <c r="X27" s="15" t="s">
        <v>2</v>
      </c>
      <c r="Y27" s="15" t="s">
        <v>3</v>
      </c>
      <c r="Z27" s="15" t="s">
        <v>4</v>
      </c>
      <c r="AA27" s="16" t="s">
        <v>211</v>
      </c>
      <c r="AB27" s="15" t="s">
        <v>178</v>
      </c>
      <c r="AC27" s="15" t="s">
        <v>179</v>
      </c>
      <c r="AD27" s="16" t="s">
        <v>224</v>
      </c>
      <c r="AE27" s="15" t="s">
        <v>180</v>
      </c>
      <c r="AF27" s="16" t="s">
        <v>209</v>
      </c>
      <c r="AG27" s="16" t="s">
        <v>221</v>
      </c>
      <c r="AH27" s="15" t="s">
        <v>206</v>
      </c>
      <c r="AI27" s="15" t="s">
        <v>203</v>
      </c>
      <c r="AJ27" s="15" t="s">
        <v>182</v>
      </c>
      <c r="AK27" s="15" t="s">
        <v>183</v>
      </c>
      <c r="AL27" s="15" t="s">
        <v>200</v>
      </c>
      <c r="AM27" s="18" t="s">
        <v>202</v>
      </c>
    </row>
    <row r="28" spans="1:40" x14ac:dyDescent="0.3">
      <c r="A28">
        <v>30</v>
      </c>
      <c r="B28" s="51" t="s">
        <v>1</v>
      </c>
      <c r="C28" s="52" t="s">
        <v>61</v>
      </c>
      <c r="D28" s="52" t="s">
        <v>62</v>
      </c>
      <c r="E28" s="52" t="s">
        <v>32</v>
      </c>
      <c r="F28" s="52">
        <v>0</v>
      </c>
      <c r="G28" s="52">
        <v>58.18</v>
      </c>
      <c r="H28" s="52">
        <v>0</v>
      </c>
      <c r="I28" s="52">
        <v>0</v>
      </c>
      <c r="J28" s="52">
        <v>0</v>
      </c>
      <c r="K28" s="53">
        <v>52.53</v>
      </c>
      <c r="L28" s="52">
        <v>36.770000000000003</v>
      </c>
      <c r="M28" s="52">
        <v>0</v>
      </c>
      <c r="N28" s="52">
        <f>F28+H28+I28+J28</f>
        <v>0</v>
      </c>
      <c r="O28" s="52" t="s">
        <v>188</v>
      </c>
      <c r="P28" s="54">
        <v>0</v>
      </c>
      <c r="Q28" s="54">
        <v>8</v>
      </c>
      <c r="R28" s="54">
        <v>8</v>
      </c>
      <c r="S28" s="55" t="s">
        <v>204</v>
      </c>
      <c r="T28" s="56" t="s">
        <v>190</v>
      </c>
      <c r="V28" s="17">
        <v>50</v>
      </c>
      <c r="W28" s="15" t="s">
        <v>1</v>
      </c>
      <c r="X28" s="15" t="s">
        <v>101</v>
      </c>
      <c r="Y28" s="15" t="s">
        <v>102</v>
      </c>
      <c r="Z28" s="15" t="s">
        <v>103</v>
      </c>
      <c r="AA28" s="15" t="s">
        <v>5</v>
      </c>
      <c r="AB28" s="15">
        <v>0</v>
      </c>
      <c r="AC28" s="15">
        <v>61.45</v>
      </c>
      <c r="AD28" s="15">
        <v>0</v>
      </c>
      <c r="AE28" s="15">
        <v>0</v>
      </c>
      <c r="AF28" s="16">
        <v>52.51</v>
      </c>
      <c r="AG28" s="16">
        <v>0</v>
      </c>
      <c r="AH28" s="15">
        <v>38.14</v>
      </c>
      <c r="AI28" s="15">
        <v>0</v>
      </c>
      <c r="AJ28" s="15" t="s">
        <v>188</v>
      </c>
      <c r="AK28" s="15" t="s">
        <v>194</v>
      </c>
      <c r="AL28" s="15">
        <v>0</v>
      </c>
      <c r="AM28" s="15">
        <f>AB28+AE28</f>
        <v>0</v>
      </c>
    </row>
    <row r="29" spans="1:40" x14ac:dyDescent="0.3">
      <c r="A29">
        <v>28</v>
      </c>
      <c r="B29" s="57" t="s">
        <v>1</v>
      </c>
      <c r="C29" s="2" t="s">
        <v>57</v>
      </c>
      <c r="D29" s="2" t="s">
        <v>58</v>
      </c>
      <c r="E29" s="2" t="s">
        <v>32</v>
      </c>
      <c r="F29" s="2">
        <v>0</v>
      </c>
      <c r="G29" s="2">
        <v>67.819999999999993</v>
      </c>
      <c r="H29" s="2">
        <v>0</v>
      </c>
      <c r="I29" s="2">
        <v>4</v>
      </c>
      <c r="J29" s="2">
        <v>0</v>
      </c>
      <c r="K29" s="3">
        <v>58.23</v>
      </c>
      <c r="L29" s="2">
        <v>44.54</v>
      </c>
      <c r="M29" s="2">
        <v>0</v>
      </c>
      <c r="N29" s="2">
        <f>F29+H29+I29+J29</f>
        <v>4</v>
      </c>
      <c r="O29" s="2"/>
      <c r="P29" s="29"/>
      <c r="Q29" s="29"/>
      <c r="R29" s="29"/>
      <c r="S29" s="45"/>
      <c r="T29" s="58"/>
      <c r="V29" s="17">
        <v>49</v>
      </c>
      <c r="W29" s="15" t="s">
        <v>1</v>
      </c>
      <c r="X29" s="15" t="s">
        <v>99</v>
      </c>
      <c r="Y29" s="15" t="s">
        <v>100</v>
      </c>
      <c r="Z29" s="15" t="s">
        <v>77</v>
      </c>
      <c r="AA29" s="15" t="s">
        <v>5</v>
      </c>
      <c r="AB29" s="15">
        <v>4</v>
      </c>
      <c r="AC29" s="15">
        <v>65.930000000000007</v>
      </c>
      <c r="AD29" s="15">
        <v>0</v>
      </c>
      <c r="AE29" s="15">
        <v>4</v>
      </c>
      <c r="AF29" s="16">
        <v>62.27</v>
      </c>
      <c r="AG29" s="16">
        <v>0</v>
      </c>
      <c r="AH29" s="15">
        <v>51.58</v>
      </c>
      <c r="AI29" s="15">
        <v>0</v>
      </c>
      <c r="AJ29" s="15" t="s">
        <v>189</v>
      </c>
      <c r="AK29" s="15" t="s">
        <v>194</v>
      </c>
      <c r="AL29" s="15">
        <v>8</v>
      </c>
      <c r="AM29" s="15">
        <f>AB29+AE29</f>
        <v>8</v>
      </c>
    </row>
    <row r="30" spans="1:40" x14ac:dyDescent="0.3">
      <c r="A30">
        <v>27</v>
      </c>
      <c r="B30" s="57" t="s">
        <v>1</v>
      </c>
      <c r="C30" s="2" t="s">
        <v>35</v>
      </c>
      <c r="D30" s="2" t="s">
        <v>36</v>
      </c>
      <c r="E30" s="2" t="s">
        <v>32</v>
      </c>
      <c r="F30" s="2">
        <v>0</v>
      </c>
      <c r="G30" s="2">
        <v>66.510000000000005</v>
      </c>
      <c r="H30" s="2">
        <v>0</v>
      </c>
      <c r="I30" s="2">
        <v>4</v>
      </c>
      <c r="J30" s="2">
        <v>0</v>
      </c>
      <c r="K30" s="3">
        <v>60.13</v>
      </c>
      <c r="L30" s="2">
        <v>47.52</v>
      </c>
      <c r="M30" s="2">
        <v>0</v>
      </c>
      <c r="N30" s="2">
        <f>F30+H30+I30+J30</f>
        <v>4</v>
      </c>
      <c r="O30" s="2"/>
      <c r="P30" s="29"/>
      <c r="Q30" s="29"/>
      <c r="R30" s="29"/>
      <c r="S30" s="45"/>
      <c r="T30" s="58"/>
    </row>
    <row r="31" spans="1:40" ht="15" thickBot="1" x14ac:dyDescent="0.35">
      <c r="A31">
        <v>29</v>
      </c>
      <c r="B31" s="59" t="s">
        <v>1</v>
      </c>
      <c r="C31" s="60" t="s">
        <v>59</v>
      </c>
      <c r="D31" s="60" t="s">
        <v>60</v>
      </c>
      <c r="E31" s="60" t="s">
        <v>32</v>
      </c>
      <c r="F31" s="60" t="s">
        <v>185</v>
      </c>
      <c r="G31" s="60" t="s">
        <v>185</v>
      </c>
      <c r="H31" s="60"/>
      <c r="I31" s="60" t="s">
        <v>185</v>
      </c>
      <c r="J31" s="60"/>
      <c r="K31" s="61" t="s">
        <v>185</v>
      </c>
      <c r="L31" s="60"/>
      <c r="M31" s="60" t="s">
        <v>185</v>
      </c>
      <c r="N31" s="60" t="s">
        <v>185</v>
      </c>
      <c r="O31" s="60" t="s">
        <v>185</v>
      </c>
      <c r="P31" s="62"/>
      <c r="Q31" s="62"/>
      <c r="R31" s="62"/>
      <c r="S31" s="63"/>
      <c r="T31" s="64"/>
    </row>
    <row r="32" spans="1:40" x14ac:dyDescent="0.3">
      <c r="A32">
        <v>35</v>
      </c>
      <c r="B32" s="51" t="s">
        <v>1</v>
      </c>
      <c r="C32" s="52" t="s">
        <v>73</v>
      </c>
      <c r="D32" s="52" t="s">
        <v>74</v>
      </c>
      <c r="E32" s="52" t="s">
        <v>68</v>
      </c>
      <c r="F32" s="52">
        <v>0</v>
      </c>
      <c r="G32" s="52">
        <v>63.18</v>
      </c>
      <c r="H32" s="52">
        <v>0</v>
      </c>
      <c r="I32" s="52">
        <v>0</v>
      </c>
      <c r="J32" s="52">
        <v>0</v>
      </c>
      <c r="K32" s="53">
        <v>53.73</v>
      </c>
      <c r="L32" s="52">
        <v>43.41</v>
      </c>
      <c r="M32" s="52">
        <v>0</v>
      </c>
      <c r="N32" s="52">
        <f>F32+H32+I32+J32</f>
        <v>0</v>
      </c>
      <c r="O32" s="52" t="s">
        <v>191</v>
      </c>
      <c r="P32" s="54">
        <v>4</v>
      </c>
      <c r="Q32" s="54">
        <v>16</v>
      </c>
      <c r="R32" s="54">
        <v>20</v>
      </c>
      <c r="S32" s="55" t="s">
        <v>204</v>
      </c>
      <c r="T32" s="56" t="s">
        <v>254</v>
      </c>
      <c r="W32" s="43" t="s">
        <v>246</v>
      </c>
    </row>
    <row r="33" spans="1:39" ht="57.6" x14ac:dyDescent="0.3">
      <c r="A33">
        <v>32</v>
      </c>
      <c r="B33" s="57" t="s">
        <v>1</v>
      </c>
      <c r="C33" s="2" t="s">
        <v>66</v>
      </c>
      <c r="D33" s="2" t="s">
        <v>67</v>
      </c>
      <c r="E33" s="2" t="s">
        <v>68</v>
      </c>
      <c r="F33" s="2">
        <v>4</v>
      </c>
      <c r="G33" s="2">
        <v>69.13</v>
      </c>
      <c r="H33" s="2">
        <v>0</v>
      </c>
      <c r="I33" s="2">
        <v>4</v>
      </c>
      <c r="J33" s="2">
        <v>0</v>
      </c>
      <c r="K33" s="3">
        <v>62.76</v>
      </c>
      <c r="L33" s="2">
        <v>52.51</v>
      </c>
      <c r="M33" s="2">
        <v>1</v>
      </c>
      <c r="N33" s="2">
        <f>F33+H33+I33+J33</f>
        <v>8</v>
      </c>
      <c r="O33" s="7"/>
      <c r="P33" s="29"/>
      <c r="Q33" s="29"/>
      <c r="R33" s="29"/>
      <c r="S33" s="45"/>
      <c r="T33" s="58"/>
      <c r="W33" s="19" t="s">
        <v>213</v>
      </c>
      <c r="X33" s="19" t="s">
        <v>2</v>
      </c>
      <c r="Y33" s="19" t="s">
        <v>3</v>
      </c>
      <c r="Z33" s="19" t="s">
        <v>4</v>
      </c>
      <c r="AA33" s="20" t="s">
        <v>211</v>
      </c>
      <c r="AB33" s="19" t="s">
        <v>178</v>
      </c>
      <c r="AC33" s="19" t="s">
        <v>179</v>
      </c>
      <c r="AD33" s="20" t="s">
        <v>224</v>
      </c>
      <c r="AE33" s="19" t="s">
        <v>180</v>
      </c>
      <c r="AF33" s="20" t="s">
        <v>209</v>
      </c>
      <c r="AG33" s="20" t="s">
        <v>221</v>
      </c>
      <c r="AH33" s="19" t="s">
        <v>206</v>
      </c>
      <c r="AI33" s="19" t="s">
        <v>203</v>
      </c>
      <c r="AJ33" s="19" t="s">
        <v>182</v>
      </c>
      <c r="AK33" s="19" t="s">
        <v>183</v>
      </c>
      <c r="AL33" s="19" t="s">
        <v>200</v>
      </c>
      <c r="AM33" s="21" t="s">
        <v>202</v>
      </c>
    </row>
    <row r="34" spans="1:39" x14ac:dyDescent="0.3">
      <c r="A34">
        <v>33</v>
      </c>
      <c r="B34" s="57" t="s">
        <v>1</v>
      </c>
      <c r="C34" s="2" t="s">
        <v>69</v>
      </c>
      <c r="D34" s="2" t="s">
        <v>70</v>
      </c>
      <c r="E34" s="2" t="s">
        <v>68</v>
      </c>
      <c r="F34" s="2">
        <v>0</v>
      </c>
      <c r="G34" s="2">
        <v>66.400000000000006</v>
      </c>
      <c r="H34" s="2">
        <v>0</v>
      </c>
      <c r="I34" s="2">
        <v>12</v>
      </c>
      <c r="J34" s="2">
        <v>0</v>
      </c>
      <c r="K34" s="3">
        <v>56.27</v>
      </c>
      <c r="L34" s="2">
        <v>44.88</v>
      </c>
      <c r="M34" s="2">
        <v>4</v>
      </c>
      <c r="N34" s="2">
        <f>F34+H34+I34+J34</f>
        <v>12</v>
      </c>
      <c r="O34" s="2"/>
      <c r="P34" s="29"/>
      <c r="Q34" s="29"/>
      <c r="R34" s="29"/>
      <c r="S34" s="45"/>
      <c r="T34" s="58"/>
      <c r="V34">
        <v>47</v>
      </c>
      <c r="W34" s="19" t="s">
        <v>1</v>
      </c>
      <c r="X34" s="19" t="s">
        <v>95</v>
      </c>
      <c r="Y34" s="19" t="s">
        <v>96</v>
      </c>
      <c r="Z34" s="19" t="s">
        <v>44</v>
      </c>
      <c r="AA34" s="19" t="s">
        <v>94</v>
      </c>
      <c r="AB34" s="19">
        <v>0</v>
      </c>
      <c r="AC34" s="19">
        <v>61.06</v>
      </c>
      <c r="AD34" s="19">
        <v>0</v>
      </c>
      <c r="AE34" s="19">
        <v>0</v>
      </c>
      <c r="AF34" s="20">
        <v>55.01</v>
      </c>
      <c r="AG34" s="20">
        <v>0</v>
      </c>
      <c r="AH34" s="19">
        <v>34.72</v>
      </c>
      <c r="AI34" s="19">
        <v>0</v>
      </c>
      <c r="AJ34" s="19" t="s">
        <v>194</v>
      </c>
      <c r="AK34" s="19" t="s">
        <v>194</v>
      </c>
      <c r="AL34" s="19">
        <v>0</v>
      </c>
      <c r="AM34" s="19">
        <f>AB34+AE34</f>
        <v>0</v>
      </c>
    </row>
    <row r="35" spans="1:39" ht="15" thickBot="1" x14ac:dyDescent="0.35">
      <c r="A35">
        <v>34</v>
      </c>
      <c r="B35" s="59" t="s">
        <v>1</v>
      </c>
      <c r="C35" s="60" t="s">
        <v>71</v>
      </c>
      <c r="D35" s="60" t="s">
        <v>72</v>
      </c>
      <c r="E35" s="60" t="s">
        <v>68</v>
      </c>
      <c r="F35" s="60" t="s">
        <v>185</v>
      </c>
      <c r="G35" s="60" t="s">
        <v>185</v>
      </c>
      <c r="H35" s="60"/>
      <c r="I35" s="60" t="s">
        <v>185</v>
      </c>
      <c r="J35" s="60"/>
      <c r="K35" s="61" t="s">
        <v>185</v>
      </c>
      <c r="L35" s="60"/>
      <c r="M35" s="60" t="s">
        <v>185</v>
      </c>
      <c r="N35" s="60" t="s">
        <v>185</v>
      </c>
      <c r="O35" s="60" t="s">
        <v>185</v>
      </c>
      <c r="P35" s="62"/>
      <c r="Q35" s="62"/>
      <c r="R35" s="62"/>
      <c r="S35" s="63"/>
      <c r="T35" s="64"/>
      <c r="V35">
        <v>45</v>
      </c>
      <c r="W35" s="19" t="s">
        <v>1</v>
      </c>
      <c r="X35" s="19" t="s">
        <v>92</v>
      </c>
      <c r="Y35" s="19" t="s">
        <v>93</v>
      </c>
      <c r="Z35" s="19" t="s">
        <v>44</v>
      </c>
      <c r="AA35" s="19" t="s">
        <v>94</v>
      </c>
      <c r="AB35" s="19">
        <v>0</v>
      </c>
      <c r="AC35" s="19">
        <v>66.44</v>
      </c>
      <c r="AD35" s="19">
        <v>0</v>
      </c>
      <c r="AE35" s="19">
        <v>0</v>
      </c>
      <c r="AF35" s="20">
        <v>59.59</v>
      </c>
      <c r="AG35" s="20">
        <v>0</v>
      </c>
      <c r="AH35" s="19">
        <v>36.840000000000003</v>
      </c>
      <c r="AI35" s="19">
        <v>0</v>
      </c>
      <c r="AJ35" s="19" t="s">
        <v>194</v>
      </c>
      <c r="AK35" s="19" t="s">
        <v>194</v>
      </c>
      <c r="AL35" s="19">
        <v>0</v>
      </c>
      <c r="AM35" s="19">
        <f>AB35+AE35</f>
        <v>0</v>
      </c>
    </row>
    <row r="36" spans="1:39" x14ac:dyDescent="0.3">
      <c r="A36">
        <v>40</v>
      </c>
      <c r="B36" s="51" t="s">
        <v>1</v>
      </c>
      <c r="C36" s="52" t="s">
        <v>83</v>
      </c>
      <c r="D36" s="52" t="s">
        <v>84</v>
      </c>
      <c r="E36" s="52" t="s">
        <v>21</v>
      </c>
      <c r="F36" s="52">
        <v>0</v>
      </c>
      <c r="G36" s="52">
        <v>70.83</v>
      </c>
      <c r="H36" s="52">
        <v>0</v>
      </c>
      <c r="I36" s="52">
        <v>0</v>
      </c>
      <c r="J36" s="52">
        <v>0</v>
      </c>
      <c r="K36" s="53">
        <v>57.62</v>
      </c>
      <c r="L36" s="52">
        <v>39.119999999999997</v>
      </c>
      <c r="M36" s="52">
        <v>0</v>
      </c>
      <c r="N36" s="52">
        <f>F36+H36+I36+J36</f>
        <v>0</v>
      </c>
      <c r="O36" s="52" t="s">
        <v>189</v>
      </c>
      <c r="P36" s="55">
        <v>0</v>
      </c>
      <c r="Q36" s="55">
        <v>4</v>
      </c>
      <c r="R36" s="55">
        <v>4</v>
      </c>
      <c r="S36" s="55">
        <v>4</v>
      </c>
      <c r="T36" s="68" t="s">
        <v>255</v>
      </c>
      <c r="V36">
        <v>46</v>
      </c>
      <c r="W36" s="19" t="s">
        <v>1</v>
      </c>
      <c r="X36" s="19" t="s">
        <v>42</v>
      </c>
      <c r="Y36" s="19" t="s">
        <v>43</v>
      </c>
      <c r="Z36" s="19" t="s">
        <v>44</v>
      </c>
      <c r="AA36" s="19" t="s">
        <v>94</v>
      </c>
      <c r="AB36" s="19" t="s">
        <v>193</v>
      </c>
      <c r="AC36" s="19" t="s">
        <v>193</v>
      </c>
      <c r="AD36" s="19"/>
      <c r="AE36" s="19" t="s">
        <v>193</v>
      </c>
      <c r="AF36" s="20" t="s">
        <v>193</v>
      </c>
      <c r="AG36" s="20"/>
      <c r="AH36" s="19"/>
      <c r="AI36" s="19" t="s">
        <v>193</v>
      </c>
      <c r="AJ36" s="19" t="s">
        <v>193</v>
      </c>
      <c r="AK36" s="19" t="s">
        <v>193</v>
      </c>
      <c r="AL36" s="19" t="s">
        <v>193</v>
      </c>
      <c r="AM36" s="19" t="s">
        <v>193</v>
      </c>
    </row>
    <row r="37" spans="1:39" x14ac:dyDescent="0.3">
      <c r="A37">
        <v>37</v>
      </c>
      <c r="B37" s="57" t="s">
        <v>1</v>
      </c>
      <c r="C37" s="2" t="s">
        <v>78</v>
      </c>
      <c r="D37" s="2" t="s">
        <v>79</v>
      </c>
      <c r="E37" s="2" t="s">
        <v>21</v>
      </c>
      <c r="F37" s="2">
        <v>0</v>
      </c>
      <c r="G37" s="2">
        <v>69.19</v>
      </c>
      <c r="H37" s="2">
        <v>0</v>
      </c>
      <c r="I37" s="2">
        <v>0</v>
      </c>
      <c r="J37" s="2">
        <v>0</v>
      </c>
      <c r="K37" s="3">
        <v>59.09</v>
      </c>
      <c r="L37" s="2">
        <v>51.38</v>
      </c>
      <c r="M37" s="2">
        <v>0</v>
      </c>
      <c r="N37" s="2">
        <f>F37+H37+I37+J37</f>
        <v>0</v>
      </c>
      <c r="O37" s="9" t="s">
        <v>201</v>
      </c>
      <c r="P37" s="45"/>
      <c r="Q37" s="45"/>
      <c r="R37" s="45"/>
      <c r="S37" s="45"/>
      <c r="T37" s="69"/>
      <c r="V37">
        <v>48</v>
      </c>
      <c r="W37" s="19" t="s">
        <v>1</v>
      </c>
      <c r="X37" s="19" t="s">
        <v>97</v>
      </c>
      <c r="Y37" s="19" t="s">
        <v>98</v>
      </c>
      <c r="Z37" s="19" t="s">
        <v>44</v>
      </c>
      <c r="AA37" s="19" t="s">
        <v>94</v>
      </c>
      <c r="AB37" s="19" t="s">
        <v>185</v>
      </c>
      <c r="AC37" s="19" t="s">
        <v>185</v>
      </c>
      <c r="AD37" s="19"/>
      <c r="AE37" s="19" t="s">
        <v>185</v>
      </c>
      <c r="AF37" s="20" t="s">
        <v>185</v>
      </c>
      <c r="AG37" s="20"/>
      <c r="AH37" s="19"/>
      <c r="AI37" s="19" t="s">
        <v>185</v>
      </c>
      <c r="AJ37" s="19" t="s">
        <v>185</v>
      </c>
      <c r="AK37" s="19" t="s">
        <v>185</v>
      </c>
      <c r="AL37" s="19" t="s">
        <v>185</v>
      </c>
      <c r="AM37" s="19" t="s">
        <v>185</v>
      </c>
    </row>
    <row r="38" spans="1:39" x14ac:dyDescent="0.3">
      <c r="A38">
        <v>38</v>
      </c>
      <c r="B38" s="57" t="s">
        <v>1</v>
      </c>
      <c r="C38" s="2" t="s">
        <v>80</v>
      </c>
      <c r="D38" s="2" t="s">
        <v>81</v>
      </c>
      <c r="E38" s="2" t="s">
        <v>21</v>
      </c>
      <c r="F38" s="2">
        <v>0</v>
      </c>
      <c r="G38" s="2">
        <v>65.34</v>
      </c>
      <c r="H38" s="2">
        <v>0</v>
      </c>
      <c r="I38" s="2">
        <v>4</v>
      </c>
      <c r="J38" s="2">
        <v>0</v>
      </c>
      <c r="K38" s="3">
        <v>57.46</v>
      </c>
      <c r="L38" s="2">
        <v>43.34</v>
      </c>
      <c r="M38" s="2">
        <v>4</v>
      </c>
      <c r="N38" s="2">
        <f>F38+H38+I38+J38</f>
        <v>4</v>
      </c>
      <c r="O38" s="2"/>
      <c r="P38" s="45"/>
      <c r="Q38" s="45"/>
      <c r="R38" s="45"/>
      <c r="S38" s="45"/>
      <c r="T38" s="69"/>
    </row>
    <row r="39" spans="1:39" ht="15" thickBot="1" x14ac:dyDescent="0.35">
      <c r="A39">
        <v>39</v>
      </c>
      <c r="B39" s="59" t="s">
        <v>1</v>
      </c>
      <c r="C39" s="60" t="s">
        <v>26</v>
      </c>
      <c r="D39" s="60" t="s">
        <v>82</v>
      </c>
      <c r="E39" s="60" t="s">
        <v>21</v>
      </c>
      <c r="F39" s="60">
        <v>0</v>
      </c>
      <c r="G39" s="60">
        <v>74.319999999999993</v>
      </c>
      <c r="H39" s="60"/>
      <c r="I39" s="60" t="s">
        <v>197</v>
      </c>
      <c r="J39" s="60"/>
      <c r="K39" s="61" t="s">
        <v>197</v>
      </c>
      <c r="L39" s="60"/>
      <c r="M39" s="60" t="s">
        <v>197</v>
      </c>
      <c r="N39" s="60" t="s">
        <v>197</v>
      </c>
      <c r="O39" s="60" t="s">
        <v>197</v>
      </c>
      <c r="P39" s="63"/>
      <c r="Q39" s="63"/>
      <c r="R39" s="63"/>
      <c r="S39" s="63"/>
      <c r="T39" s="70"/>
    </row>
    <row r="40" spans="1:39" x14ac:dyDescent="0.3">
      <c r="A40">
        <v>43</v>
      </c>
      <c r="B40" s="51" t="s">
        <v>1</v>
      </c>
      <c r="C40" s="52" t="s">
        <v>89</v>
      </c>
      <c r="D40" s="52" t="s">
        <v>90</v>
      </c>
      <c r="E40" s="52" t="s">
        <v>86</v>
      </c>
      <c r="F40" s="52">
        <v>0</v>
      </c>
      <c r="G40" s="52">
        <v>71.209999999999994</v>
      </c>
      <c r="H40" s="52">
        <v>0</v>
      </c>
      <c r="I40" s="52">
        <v>0</v>
      </c>
      <c r="J40" s="52">
        <v>0</v>
      </c>
      <c r="K40" s="53">
        <v>54</v>
      </c>
      <c r="L40" s="52">
        <v>40.49</v>
      </c>
      <c r="M40" s="52">
        <v>0</v>
      </c>
      <c r="N40" s="52">
        <f>F40+H40+I40+J40</f>
        <v>0</v>
      </c>
      <c r="O40" s="52" t="s">
        <v>190</v>
      </c>
      <c r="P40" s="55">
        <v>0</v>
      </c>
      <c r="Q40" s="55">
        <v>4</v>
      </c>
      <c r="R40" s="55">
        <v>4</v>
      </c>
      <c r="S40" s="55">
        <v>0</v>
      </c>
      <c r="T40" s="68" t="s">
        <v>256</v>
      </c>
    </row>
    <row r="41" spans="1:39" x14ac:dyDescent="0.3">
      <c r="A41">
        <v>42</v>
      </c>
      <c r="B41" s="57" t="s">
        <v>1</v>
      </c>
      <c r="C41" s="2" t="s">
        <v>87</v>
      </c>
      <c r="D41" s="2" t="s">
        <v>88</v>
      </c>
      <c r="E41" s="2" t="s">
        <v>86</v>
      </c>
      <c r="F41" s="2">
        <v>0</v>
      </c>
      <c r="G41" s="2">
        <v>66.98</v>
      </c>
      <c r="H41" s="2">
        <v>0</v>
      </c>
      <c r="I41" s="2">
        <v>0</v>
      </c>
      <c r="J41" s="2">
        <v>0</v>
      </c>
      <c r="K41" s="3">
        <v>60.41</v>
      </c>
      <c r="L41" s="2">
        <v>44.77</v>
      </c>
      <c r="M41" s="2">
        <v>0</v>
      </c>
      <c r="N41" s="2">
        <f>F41+H41+I41+J41</f>
        <v>0</v>
      </c>
      <c r="O41" s="2" t="s">
        <v>192</v>
      </c>
      <c r="P41" s="45"/>
      <c r="Q41" s="45"/>
      <c r="R41" s="45"/>
      <c r="S41" s="45"/>
      <c r="T41" s="69"/>
    </row>
    <row r="42" spans="1:39" x14ac:dyDescent="0.3">
      <c r="A42">
        <v>44</v>
      </c>
      <c r="B42" s="57" t="s">
        <v>1</v>
      </c>
      <c r="C42" s="2" t="s">
        <v>176</v>
      </c>
      <c r="D42" s="2" t="s">
        <v>91</v>
      </c>
      <c r="E42" s="2" t="s">
        <v>86</v>
      </c>
      <c r="F42" s="2">
        <v>0</v>
      </c>
      <c r="G42" s="2">
        <v>66</v>
      </c>
      <c r="H42" s="2">
        <v>0</v>
      </c>
      <c r="I42" s="2">
        <v>4</v>
      </c>
      <c r="J42" s="2">
        <v>0</v>
      </c>
      <c r="K42" s="3">
        <v>54.57</v>
      </c>
      <c r="L42" s="2">
        <v>42.73</v>
      </c>
      <c r="M42" s="2">
        <v>0</v>
      </c>
      <c r="N42" s="2">
        <f>F42+H42+I42+J42</f>
        <v>4</v>
      </c>
      <c r="O42" s="2"/>
      <c r="P42" s="45"/>
      <c r="Q42" s="45"/>
      <c r="R42" s="45"/>
      <c r="S42" s="45"/>
      <c r="T42" s="69"/>
    </row>
    <row r="43" spans="1:39" ht="15" thickBot="1" x14ac:dyDescent="0.35">
      <c r="A43">
        <v>41</v>
      </c>
      <c r="B43" s="59" t="s">
        <v>1</v>
      </c>
      <c r="C43" s="60" t="s">
        <v>85</v>
      </c>
      <c r="D43" s="60" t="s">
        <v>225</v>
      </c>
      <c r="E43" s="60" t="s">
        <v>86</v>
      </c>
      <c r="F43" s="60">
        <v>0</v>
      </c>
      <c r="G43" s="60">
        <v>65.959999999999994</v>
      </c>
      <c r="H43" s="60">
        <v>0</v>
      </c>
      <c r="I43" s="60">
        <v>4</v>
      </c>
      <c r="J43" s="60">
        <v>0</v>
      </c>
      <c r="K43" s="61">
        <v>57.67</v>
      </c>
      <c r="L43" s="60">
        <v>44.28</v>
      </c>
      <c r="M43" s="60">
        <v>0</v>
      </c>
      <c r="N43" s="60">
        <f>F43+H43+I43+J43</f>
        <v>4</v>
      </c>
      <c r="O43" s="60"/>
      <c r="P43" s="63"/>
      <c r="Q43" s="63"/>
      <c r="R43" s="63"/>
      <c r="S43" s="63"/>
      <c r="T43" s="70"/>
    </row>
    <row r="44" spans="1:39" x14ac:dyDescent="0.3">
      <c r="A44">
        <v>20</v>
      </c>
      <c r="B44" s="51" t="s">
        <v>1</v>
      </c>
      <c r="C44" s="52" t="s">
        <v>174</v>
      </c>
      <c r="D44" s="52" t="s">
        <v>175</v>
      </c>
      <c r="E44" s="52" t="s">
        <v>48</v>
      </c>
      <c r="F44" s="52">
        <v>0</v>
      </c>
      <c r="G44" s="52">
        <v>70.81</v>
      </c>
      <c r="H44" s="52">
        <v>0</v>
      </c>
      <c r="I44" s="52">
        <v>8</v>
      </c>
      <c r="J44" s="52">
        <v>0</v>
      </c>
      <c r="K44" s="53">
        <v>70.23</v>
      </c>
      <c r="L44" s="52">
        <v>49.29</v>
      </c>
      <c r="M44" s="52">
        <v>4</v>
      </c>
      <c r="N44" s="52">
        <f>F44+H44+I44+J44</f>
        <v>8</v>
      </c>
      <c r="O44" s="52"/>
      <c r="P44" s="55" t="s">
        <v>193</v>
      </c>
      <c r="Q44" s="55" t="s">
        <v>193</v>
      </c>
      <c r="R44" s="55" t="s">
        <v>193</v>
      </c>
      <c r="S44" s="55" t="s">
        <v>193</v>
      </c>
      <c r="T44" s="65" t="s">
        <v>193</v>
      </c>
    </row>
    <row r="45" spans="1:39" x14ac:dyDescent="0.3">
      <c r="A45">
        <v>22</v>
      </c>
      <c r="B45" s="57" t="s">
        <v>1</v>
      </c>
      <c r="C45" s="2" t="s">
        <v>49</v>
      </c>
      <c r="D45" s="2" t="s">
        <v>50</v>
      </c>
      <c r="E45" s="2" t="s">
        <v>48</v>
      </c>
      <c r="F45" s="10">
        <v>8</v>
      </c>
      <c r="G45" s="2">
        <v>91.76</v>
      </c>
      <c r="H45" s="2">
        <v>16</v>
      </c>
      <c r="I45" s="2">
        <v>8</v>
      </c>
      <c r="J45" s="2">
        <v>0</v>
      </c>
      <c r="K45" s="3">
        <v>55.91</v>
      </c>
      <c r="L45" s="2">
        <v>55.91</v>
      </c>
      <c r="M45" s="2">
        <v>4</v>
      </c>
      <c r="N45" s="2">
        <f>F45+H45+I45+J45</f>
        <v>32</v>
      </c>
      <c r="O45" s="2"/>
      <c r="P45" s="45"/>
      <c r="Q45" s="45"/>
      <c r="R45" s="45"/>
      <c r="S45" s="45"/>
      <c r="T45" s="66"/>
    </row>
    <row r="46" spans="1:39" ht="15" thickBot="1" x14ac:dyDescent="0.35">
      <c r="A46">
        <v>19</v>
      </c>
      <c r="B46" s="93" t="s">
        <v>1</v>
      </c>
      <c r="C46" s="22" t="s">
        <v>46</v>
      </c>
      <c r="D46" s="22" t="s">
        <v>47</v>
      </c>
      <c r="E46" s="22" t="s">
        <v>48</v>
      </c>
      <c r="F46" s="22" t="s">
        <v>193</v>
      </c>
      <c r="G46" s="22" t="s">
        <v>193</v>
      </c>
      <c r="H46" s="22"/>
      <c r="I46" s="22" t="s">
        <v>193</v>
      </c>
      <c r="J46" s="22"/>
      <c r="K46" s="71" t="s">
        <v>193</v>
      </c>
      <c r="L46" s="22"/>
      <c r="M46" s="22" t="s">
        <v>193</v>
      </c>
      <c r="N46" s="22" t="s">
        <v>193</v>
      </c>
      <c r="O46" s="22" t="s">
        <v>193</v>
      </c>
      <c r="P46" s="45"/>
      <c r="Q46" s="45"/>
      <c r="R46" s="45"/>
      <c r="S46" s="45"/>
      <c r="T46" s="66"/>
    </row>
    <row r="47" spans="1:39" x14ac:dyDescent="0.3">
      <c r="A47">
        <v>47</v>
      </c>
      <c r="B47" s="94" t="s">
        <v>1</v>
      </c>
      <c r="C47" s="95" t="s">
        <v>95</v>
      </c>
      <c r="D47" s="95" t="s">
        <v>96</v>
      </c>
      <c r="E47" s="95" t="s">
        <v>257</v>
      </c>
      <c r="F47" s="95">
        <v>0</v>
      </c>
      <c r="G47" s="95">
        <v>61.06</v>
      </c>
      <c r="H47" s="95">
        <v>0</v>
      </c>
      <c r="I47" s="95">
        <v>0</v>
      </c>
      <c r="J47" s="96">
        <v>55.01</v>
      </c>
      <c r="K47" s="96">
        <v>0</v>
      </c>
      <c r="L47" s="95">
        <v>34.72</v>
      </c>
      <c r="M47" s="95">
        <v>0</v>
      </c>
      <c r="N47" s="95">
        <v>0</v>
      </c>
      <c r="O47" s="95" t="s">
        <v>204</v>
      </c>
      <c r="P47" s="55" t="s">
        <v>193</v>
      </c>
      <c r="Q47" s="55" t="s">
        <v>193</v>
      </c>
      <c r="R47" s="55" t="s">
        <v>193</v>
      </c>
      <c r="S47" s="55" t="s">
        <v>193</v>
      </c>
      <c r="T47" s="65" t="s">
        <v>193</v>
      </c>
    </row>
    <row r="48" spans="1:39" x14ac:dyDescent="0.3">
      <c r="A48">
        <v>45</v>
      </c>
      <c r="B48" s="97" t="s">
        <v>1</v>
      </c>
      <c r="C48" s="19" t="s">
        <v>92</v>
      </c>
      <c r="D48" s="19" t="s">
        <v>93</v>
      </c>
      <c r="E48" s="19" t="s">
        <v>257</v>
      </c>
      <c r="F48" s="19">
        <v>0</v>
      </c>
      <c r="G48" s="19">
        <v>66.44</v>
      </c>
      <c r="H48" s="19">
        <v>0</v>
      </c>
      <c r="I48" s="19">
        <v>0</v>
      </c>
      <c r="J48" s="20">
        <v>59.59</v>
      </c>
      <c r="K48" s="20">
        <v>0</v>
      </c>
      <c r="L48" s="19">
        <v>36.840000000000003</v>
      </c>
      <c r="M48" s="19">
        <v>0</v>
      </c>
      <c r="N48" s="19">
        <v>0</v>
      </c>
      <c r="O48" s="19" t="s">
        <v>204</v>
      </c>
      <c r="P48" s="45"/>
      <c r="Q48" s="45"/>
      <c r="R48" s="45"/>
      <c r="S48" s="45"/>
      <c r="T48" s="66"/>
    </row>
    <row r="49" spans="1:20" ht="15" thickBot="1" x14ac:dyDescent="0.35">
      <c r="A49">
        <v>46</v>
      </c>
      <c r="B49" s="98" t="s">
        <v>1</v>
      </c>
      <c r="C49" s="99" t="s">
        <v>42</v>
      </c>
      <c r="D49" s="99" t="s">
        <v>43</v>
      </c>
      <c r="E49" s="99" t="s">
        <v>257</v>
      </c>
      <c r="F49" s="99"/>
      <c r="G49" s="99" t="s">
        <v>193</v>
      </c>
      <c r="H49" s="99" t="s">
        <v>193</v>
      </c>
      <c r="I49" s="99"/>
      <c r="J49" s="99" t="s">
        <v>193</v>
      </c>
      <c r="K49" s="100" t="s">
        <v>193</v>
      </c>
      <c r="L49" s="100"/>
      <c r="M49" s="99"/>
      <c r="N49" s="99" t="s">
        <v>193</v>
      </c>
      <c r="O49" s="99" t="s">
        <v>193</v>
      </c>
      <c r="P49" s="63"/>
      <c r="Q49" s="63"/>
      <c r="R49" s="63"/>
      <c r="S49" s="63"/>
      <c r="T49" s="67"/>
    </row>
  </sheetData>
  <sortState ref="A28:P46">
    <sortCondition ref="E28:E46"/>
  </sortState>
  <mergeCells count="34">
    <mergeCell ref="Q47:Q49"/>
    <mergeCell ref="R47:R49"/>
    <mergeCell ref="S47:S49"/>
    <mergeCell ref="T47:T49"/>
    <mergeCell ref="P47:P49"/>
    <mergeCell ref="P40:P43"/>
    <mergeCell ref="Q40:Q43"/>
    <mergeCell ref="R40:R43"/>
    <mergeCell ref="T40:T43"/>
    <mergeCell ref="P44:P46"/>
    <mergeCell ref="Q44:Q46"/>
    <mergeCell ref="R44:R46"/>
    <mergeCell ref="T44:T46"/>
    <mergeCell ref="S40:S43"/>
    <mergeCell ref="S44:S46"/>
    <mergeCell ref="P32:P35"/>
    <mergeCell ref="Q32:Q35"/>
    <mergeCell ref="R32:R35"/>
    <mergeCell ref="T32:T35"/>
    <mergeCell ref="P36:P39"/>
    <mergeCell ref="Q36:Q39"/>
    <mergeCell ref="R36:R39"/>
    <mergeCell ref="T36:T39"/>
    <mergeCell ref="S32:S35"/>
    <mergeCell ref="S36:S39"/>
    <mergeCell ref="AL14:AL17"/>
    <mergeCell ref="AM14:AM17"/>
    <mergeCell ref="AN14:AN17"/>
    <mergeCell ref="AK14:AK17"/>
    <mergeCell ref="P28:P31"/>
    <mergeCell ref="Q28:Q31"/>
    <mergeCell ref="R28:R31"/>
    <mergeCell ref="T28:T31"/>
    <mergeCell ref="S28:S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opLeftCell="B1" zoomScale="75" zoomScaleNormal="75" workbookViewId="0">
      <selection activeCell="P18" sqref="P18"/>
    </sheetView>
  </sheetViews>
  <sheetFormatPr defaultRowHeight="14.4" x14ac:dyDescent="0.3"/>
  <cols>
    <col min="1" max="1" width="3" bestFit="1" customWidth="1"/>
    <col min="3" max="3" width="19" bestFit="1" customWidth="1"/>
    <col min="4" max="4" width="25.6640625" customWidth="1"/>
    <col min="5" max="5" width="16.109375" bestFit="1" customWidth="1"/>
    <col min="18" max="18" width="10.33203125" bestFit="1" customWidth="1"/>
    <col min="21" max="21" width="20.5546875" bestFit="1" customWidth="1"/>
    <col min="22" max="22" width="19.5546875" bestFit="1" customWidth="1"/>
    <col min="23" max="24" width="11.44140625" bestFit="1" customWidth="1"/>
  </cols>
  <sheetData>
    <row r="1" spans="1:40" x14ac:dyDescent="0.3">
      <c r="B1" s="43" t="s">
        <v>259</v>
      </c>
      <c r="D1" s="1"/>
      <c r="T1" s="43" t="s">
        <v>260</v>
      </c>
    </row>
    <row r="2" spans="1:40" ht="57.6" x14ac:dyDescent="0.3">
      <c r="B2" s="2" t="s">
        <v>1</v>
      </c>
      <c r="C2" s="2" t="s">
        <v>2</v>
      </c>
      <c r="D2" s="2" t="s">
        <v>3</v>
      </c>
      <c r="E2" s="2" t="s">
        <v>4</v>
      </c>
      <c r="F2" s="3" t="s">
        <v>210</v>
      </c>
      <c r="G2" s="9" t="s">
        <v>178</v>
      </c>
      <c r="H2" s="9" t="s">
        <v>179</v>
      </c>
      <c r="I2" s="12" t="s">
        <v>223</v>
      </c>
      <c r="J2" s="9" t="s">
        <v>180</v>
      </c>
      <c r="K2" s="12" t="s">
        <v>209</v>
      </c>
      <c r="L2" s="12" t="s">
        <v>222</v>
      </c>
      <c r="M2" s="9" t="s">
        <v>203</v>
      </c>
      <c r="N2" s="9" t="s">
        <v>206</v>
      </c>
      <c r="O2" s="13" t="s">
        <v>202</v>
      </c>
      <c r="P2" s="13" t="s">
        <v>205</v>
      </c>
      <c r="Q2" s="9" t="s">
        <v>182</v>
      </c>
      <c r="R2" s="8"/>
      <c r="T2" s="2" t="s">
        <v>0</v>
      </c>
      <c r="U2" s="2" t="s">
        <v>2</v>
      </c>
      <c r="V2" s="2" t="s">
        <v>3</v>
      </c>
      <c r="W2" s="2" t="s">
        <v>4</v>
      </c>
      <c r="X2" s="14" t="s">
        <v>208</v>
      </c>
      <c r="Y2" s="9" t="s">
        <v>178</v>
      </c>
      <c r="Z2" s="9" t="s">
        <v>179</v>
      </c>
      <c r="AA2" s="13" t="s">
        <v>220</v>
      </c>
      <c r="AB2" s="9" t="s">
        <v>180</v>
      </c>
      <c r="AC2" s="12" t="s">
        <v>209</v>
      </c>
      <c r="AD2" s="13" t="s">
        <v>221</v>
      </c>
      <c r="AE2" s="9" t="s">
        <v>203</v>
      </c>
      <c r="AF2" s="9" t="s">
        <v>206</v>
      </c>
      <c r="AG2" s="13" t="s">
        <v>202</v>
      </c>
      <c r="AH2" s="13" t="s">
        <v>205</v>
      </c>
      <c r="AI2" s="9" t="s">
        <v>182</v>
      </c>
      <c r="AJ2" s="8"/>
    </row>
    <row r="3" spans="1:40" x14ac:dyDescent="0.3">
      <c r="A3">
        <v>68</v>
      </c>
      <c r="B3" s="2" t="s">
        <v>1</v>
      </c>
      <c r="C3" s="2" t="s">
        <v>132</v>
      </c>
      <c r="D3" s="2" t="s">
        <v>196</v>
      </c>
      <c r="E3" s="2" t="s">
        <v>68</v>
      </c>
      <c r="F3" s="2" t="s">
        <v>6</v>
      </c>
      <c r="G3" s="2">
        <v>0</v>
      </c>
      <c r="H3" s="2">
        <v>68.38</v>
      </c>
      <c r="I3" s="2"/>
      <c r="J3" s="2">
        <v>0</v>
      </c>
      <c r="K3" s="2">
        <v>50.43</v>
      </c>
      <c r="L3" s="2"/>
      <c r="M3" s="2">
        <v>0</v>
      </c>
      <c r="N3" s="2">
        <v>43.9</v>
      </c>
      <c r="O3" s="2">
        <f>G3+J3+I3+L3</f>
        <v>0</v>
      </c>
      <c r="P3" s="2">
        <v>0</v>
      </c>
      <c r="Q3" s="2" t="s">
        <v>214</v>
      </c>
      <c r="R3" s="6"/>
      <c r="S3">
        <v>52</v>
      </c>
      <c r="T3" s="2" t="s">
        <v>0</v>
      </c>
      <c r="U3" s="2" t="s">
        <v>106</v>
      </c>
      <c r="V3" s="2" t="s">
        <v>107</v>
      </c>
      <c r="W3" s="2" t="s">
        <v>108</v>
      </c>
      <c r="X3" s="2" t="s">
        <v>5</v>
      </c>
      <c r="Y3" s="2">
        <v>0</v>
      </c>
      <c r="Z3" s="2">
        <v>70.819999999999993</v>
      </c>
      <c r="AA3" s="2"/>
      <c r="AB3" s="2">
        <v>0</v>
      </c>
      <c r="AC3" s="2">
        <v>46.43</v>
      </c>
      <c r="AD3" s="2"/>
      <c r="AE3" s="2">
        <v>0</v>
      </c>
      <c r="AF3" s="2">
        <v>40.9</v>
      </c>
      <c r="AG3" s="2">
        <f>Y3+AA3+AB3+AD3</f>
        <v>0</v>
      </c>
      <c r="AH3" s="2">
        <v>0</v>
      </c>
      <c r="AI3" s="2" t="s">
        <v>214</v>
      </c>
      <c r="AJ3" s="6"/>
    </row>
    <row r="4" spans="1:40" x14ac:dyDescent="0.3">
      <c r="A4">
        <v>72</v>
      </c>
      <c r="B4" s="2" t="s">
        <v>1</v>
      </c>
      <c r="C4" s="2" t="s">
        <v>177</v>
      </c>
      <c r="D4" s="2" t="s">
        <v>140</v>
      </c>
      <c r="E4" s="2" t="s">
        <v>137</v>
      </c>
      <c r="F4" s="2" t="s">
        <v>6</v>
      </c>
      <c r="G4" s="2">
        <v>0</v>
      </c>
      <c r="H4" s="2">
        <v>76.09</v>
      </c>
      <c r="I4" s="2"/>
      <c r="J4" s="2">
        <v>0</v>
      </c>
      <c r="K4" s="2">
        <v>47.44</v>
      </c>
      <c r="L4" s="2"/>
      <c r="M4" s="2">
        <v>0</v>
      </c>
      <c r="N4" s="2">
        <v>45.93</v>
      </c>
      <c r="O4" s="2">
        <f t="shared" ref="O4:O17" si="0">G4+J4+I4+L4</f>
        <v>0</v>
      </c>
      <c r="P4" s="2">
        <v>0</v>
      </c>
      <c r="Q4" s="2" t="s">
        <v>215</v>
      </c>
      <c r="R4" s="6"/>
      <c r="S4">
        <v>53</v>
      </c>
      <c r="T4" s="2" t="s">
        <v>0</v>
      </c>
      <c r="U4" s="2" t="s">
        <v>169</v>
      </c>
      <c r="V4" s="2" t="s">
        <v>170</v>
      </c>
      <c r="W4" s="2" t="s">
        <v>9</v>
      </c>
      <c r="X4" s="2" t="s">
        <v>6</v>
      </c>
      <c r="Y4" s="2">
        <v>0</v>
      </c>
      <c r="Z4" s="2">
        <v>69.06</v>
      </c>
      <c r="AA4" s="2"/>
      <c r="AB4" s="2">
        <v>4</v>
      </c>
      <c r="AC4" s="2">
        <v>43.66</v>
      </c>
      <c r="AD4" s="2"/>
      <c r="AE4" s="2">
        <v>0</v>
      </c>
      <c r="AF4" s="2">
        <v>42.26</v>
      </c>
      <c r="AG4" s="2">
        <f t="shared" ref="AG4:AG8" si="1">Y4+AA4+AB4+AD4</f>
        <v>4</v>
      </c>
      <c r="AH4" s="2">
        <v>0</v>
      </c>
      <c r="AI4" s="2" t="s">
        <v>215</v>
      </c>
      <c r="AJ4" s="6"/>
    </row>
    <row r="5" spans="1:40" x14ac:dyDescent="0.3">
      <c r="A5">
        <v>67</v>
      </c>
      <c r="B5" s="2" t="s">
        <v>1</v>
      </c>
      <c r="C5" s="2" t="s">
        <v>130</v>
      </c>
      <c r="D5" s="2" t="s">
        <v>131</v>
      </c>
      <c r="E5" s="2" t="s">
        <v>68</v>
      </c>
      <c r="F5" s="2" t="s">
        <v>6</v>
      </c>
      <c r="G5" s="2">
        <v>0</v>
      </c>
      <c r="H5" s="2">
        <v>71.56</v>
      </c>
      <c r="I5" s="2"/>
      <c r="J5" s="2">
        <v>0</v>
      </c>
      <c r="K5" s="2">
        <v>47.43</v>
      </c>
      <c r="L5" s="2"/>
      <c r="M5" s="2">
        <v>4</v>
      </c>
      <c r="N5" s="2">
        <v>38.93</v>
      </c>
      <c r="O5" s="2">
        <f t="shared" si="0"/>
        <v>0</v>
      </c>
      <c r="P5" s="2">
        <v>4</v>
      </c>
      <c r="Q5" s="2" t="s">
        <v>216</v>
      </c>
      <c r="R5" s="6"/>
      <c r="S5">
        <v>56</v>
      </c>
      <c r="T5" s="2" t="s">
        <v>0</v>
      </c>
      <c r="U5" s="2" t="s">
        <v>112</v>
      </c>
      <c r="V5" s="2" t="s">
        <v>113</v>
      </c>
      <c r="W5" s="2" t="s">
        <v>9</v>
      </c>
      <c r="X5" s="2" t="s">
        <v>6</v>
      </c>
      <c r="Y5" s="2">
        <v>0</v>
      </c>
      <c r="Z5" s="2">
        <v>66.2</v>
      </c>
      <c r="AA5" s="2"/>
      <c r="AB5" s="2">
        <v>8</v>
      </c>
      <c r="AC5" s="2">
        <v>43.93</v>
      </c>
      <c r="AD5" s="2"/>
      <c r="AE5" s="2">
        <v>0</v>
      </c>
      <c r="AF5" s="2">
        <v>41.01</v>
      </c>
      <c r="AG5" s="2">
        <f t="shared" si="1"/>
        <v>8</v>
      </c>
      <c r="AH5" s="2">
        <v>0</v>
      </c>
      <c r="AI5" s="2" t="s">
        <v>216</v>
      </c>
      <c r="AJ5" s="6"/>
    </row>
    <row r="6" spans="1:40" x14ac:dyDescent="0.3">
      <c r="A6">
        <v>76</v>
      </c>
      <c r="B6" s="2" t="s">
        <v>1</v>
      </c>
      <c r="C6" s="2" t="s">
        <v>147</v>
      </c>
      <c r="D6" s="2" t="s">
        <v>148</v>
      </c>
      <c r="E6" s="2" t="s">
        <v>21</v>
      </c>
      <c r="F6" s="2" t="s">
        <v>6</v>
      </c>
      <c r="G6" s="2">
        <v>0</v>
      </c>
      <c r="H6" s="2">
        <v>66.09</v>
      </c>
      <c r="I6" s="2"/>
      <c r="J6" s="2">
        <v>0</v>
      </c>
      <c r="K6" s="2">
        <v>46.49</v>
      </c>
      <c r="L6" s="2"/>
      <c r="M6" s="2">
        <v>4</v>
      </c>
      <c r="N6" s="2">
        <v>41.74</v>
      </c>
      <c r="O6" s="2">
        <f t="shared" si="0"/>
        <v>0</v>
      </c>
      <c r="P6" s="2">
        <v>4</v>
      </c>
      <c r="Q6" s="2" t="s">
        <v>217</v>
      </c>
      <c r="R6" s="6"/>
      <c r="S6">
        <v>55</v>
      </c>
      <c r="T6" s="2" t="s">
        <v>0</v>
      </c>
      <c r="U6" s="2" t="s">
        <v>110</v>
      </c>
      <c r="V6" s="2" t="s">
        <v>111</v>
      </c>
      <c r="W6" s="2" t="s">
        <v>9</v>
      </c>
      <c r="X6" s="2" t="s">
        <v>6</v>
      </c>
      <c r="Y6" s="2">
        <v>4</v>
      </c>
      <c r="Z6" s="2">
        <v>67.900000000000006</v>
      </c>
      <c r="AA6" s="2"/>
      <c r="AB6" s="2">
        <v>4</v>
      </c>
      <c r="AC6" s="2">
        <v>42.64</v>
      </c>
      <c r="AD6" s="2"/>
      <c r="AE6" s="2">
        <v>4</v>
      </c>
      <c r="AF6" s="2">
        <v>37.729999999999997</v>
      </c>
      <c r="AG6" s="2">
        <f t="shared" si="1"/>
        <v>8</v>
      </c>
      <c r="AH6" s="2">
        <v>4</v>
      </c>
      <c r="AI6" s="2" t="s">
        <v>217</v>
      </c>
      <c r="AJ6" s="6"/>
    </row>
    <row r="7" spans="1:40" x14ac:dyDescent="0.3">
      <c r="A7">
        <v>63</v>
      </c>
      <c r="B7" s="2" t="s">
        <v>1</v>
      </c>
      <c r="C7" s="2" t="s">
        <v>123</v>
      </c>
      <c r="D7" s="2" t="s">
        <v>124</v>
      </c>
      <c r="E7" s="2" t="s">
        <v>86</v>
      </c>
      <c r="F7" s="2" t="s">
        <v>6</v>
      </c>
      <c r="G7" s="10">
        <v>0</v>
      </c>
      <c r="H7" s="2">
        <v>80.12</v>
      </c>
      <c r="I7" s="2">
        <v>3</v>
      </c>
      <c r="J7" s="2">
        <v>0</v>
      </c>
      <c r="K7" s="2">
        <v>47.85</v>
      </c>
      <c r="L7" s="2"/>
      <c r="M7" s="2">
        <v>0</v>
      </c>
      <c r="N7" s="2">
        <v>36.700000000000003</v>
      </c>
      <c r="O7" s="2">
        <f t="shared" si="0"/>
        <v>3</v>
      </c>
      <c r="P7" s="2">
        <v>0</v>
      </c>
      <c r="Q7" s="2" t="s">
        <v>218</v>
      </c>
      <c r="R7" s="6"/>
      <c r="S7">
        <v>54</v>
      </c>
      <c r="T7" s="2" t="s">
        <v>0</v>
      </c>
      <c r="U7" s="2" t="s">
        <v>109</v>
      </c>
      <c r="V7" s="2" t="s">
        <v>39</v>
      </c>
      <c r="W7" s="2" t="s">
        <v>9</v>
      </c>
      <c r="X7" s="2" t="s">
        <v>6</v>
      </c>
      <c r="Y7" s="2">
        <v>0</v>
      </c>
      <c r="Z7" s="2">
        <v>69.180000000000007</v>
      </c>
      <c r="AA7" s="2"/>
      <c r="AB7" s="2">
        <v>12</v>
      </c>
      <c r="AC7" s="2">
        <v>65.86</v>
      </c>
      <c r="AD7" s="2">
        <v>3</v>
      </c>
      <c r="AE7" s="2">
        <v>4</v>
      </c>
      <c r="AF7" s="2">
        <v>43.33</v>
      </c>
      <c r="AG7" s="2">
        <f t="shared" si="1"/>
        <v>15</v>
      </c>
      <c r="AH7" s="2">
        <v>4</v>
      </c>
      <c r="AI7" s="2" t="s">
        <v>218</v>
      </c>
      <c r="AJ7" s="6"/>
    </row>
    <row r="8" spans="1:40" x14ac:dyDescent="0.3">
      <c r="A8">
        <v>64</v>
      </c>
      <c r="B8" s="2" t="s">
        <v>1</v>
      </c>
      <c r="C8" s="2" t="s">
        <v>125</v>
      </c>
      <c r="D8" s="2" t="s">
        <v>126</v>
      </c>
      <c r="E8" s="2" t="s">
        <v>86</v>
      </c>
      <c r="F8" s="2" t="s">
        <v>6</v>
      </c>
      <c r="G8" s="2">
        <v>0</v>
      </c>
      <c r="H8" s="2">
        <v>72.959999999999994</v>
      </c>
      <c r="I8" s="2"/>
      <c r="J8" s="2">
        <v>4</v>
      </c>
      <c r="K8" s="2">
        <v>59.27</v>
      </c>
      <c r="L8" s="2"/>
      <c r="M8" s="2">
        <v>0</v>
      </c>
      <c r="N8" s="2">
        <v>43.59</v>
      </c>
      <c r="O8" s="2">
        <f t="shared" si="0"/>
        <v>4</v>
      </c>
      <c r="P8" s="2">
        <v>0</v>
      </c>
      <c r="Q8" s="2" t="s">
        <v>219</v>
      </c>
      <c r="R8" s="6"/>
      <c r="S8">
        <v>51</v>
      </c>
      <c r="T8" s="2" t="s">
        <v>0</v>
      </c>
      <c r="U8" s="2" t="s">
        <v>104</v>
      </c>
      <c r="V8" s="2" t="s">
        <v>105</v>
      </c>
      <c r="W8" s="2" t="s">
        <v>44</v>
      </c>
      <c r="X8" s="2" t="s">
        <v>5</v>
      </c>
      <c r="Y8" s="2">
        <v>8</v>
      </c>
      <c r="Z8" s="2">
        <v>79.11</v>
      </c>
      <c r="AA8" s="2">
        <v>2</v>
      </c>
      <c r="AB8" s="2">
        <v>8</v>
      </c>
      <c r="AC8" s="2">
        <v>46.56</v>
      </c>
      <c r="AD8" s="2"/>
      <c r="AE8" s="2">
        <v>0</v>
      </c>
      <c r="AF8" s="2">
        <v>47.78</v>
      </c>
      <c r="AG8" s="2">
        <f t="shared" si="1"/>
        <v>18</v>
      </c>
      <c r="AH8" s="2">
        <v>0</v>
      </c>
      <c r="AI8" s="2" t="s">
        <v>219</v>
      </c>
      <c r="AJ8" s="6"/>
    </row>
    <row r="9" spans="1:40" x14ac:dyDescent="0.3">
      <c r="A9">
        <v>74</v>
      </c>
      <c r="B9" s="2" t="s">
        <v>1</v>
      </c>
      <c r="C9" s="2" t="s">
        <v>143</v>
      </c>
      <c r="D9" s="2" t="s">
        <v>144</v>
      </c>
      <c r="E9" s="2" t="s">
        <v>137</v>
      </c>
      <c r="F9" s="2" t="s">
        <v>5</v>
      </c>
      <c r="G9" s="2">
        <v>0</v>
      </c>
      <c r="H9" s="2">
        <v>71.959999999999994</v>
      </c>
      <c r="I9" s="2"/>
      <c r="J9" s="2">
        <v>4</v>
      </c>
      <c r="K9" s="2">
        <v>49.54</v>
      </c>
      <c r="L9" s="2"/>
      <c r="M9" s="2">
        <v>4</v>
      </c>
      <c r="N9" s="2">
        <v>46.6</v>
      </c>
      <c r="O9" s="2">
        <f t="shared" si="0"/>
        <v>4</v>
      </c>
      <c r="P9" s="2">
        <v>4</v>
      </c>
      <c r="Q9" s="2" t="s">
        <v>198</v>
      </c>
      <c r="R9" s="6"/>
    </row>
    <row r="10" spans="1:40" x14ac:dyDescent="0.3">
      <c r="A10">
        <v>77</v>
      </c>
      <c r="B10" s="2" t="s">
        <v>1</v>
      </c>
      <c r="C10" s="2" t="s">
        <v>149</v>
      </c>
      <c r="D10" s="2" t="s">
        <v>150</v>
      </c>
      <c r="E10" s="2" t="s">
        <v>21</v>
      </c>
      <c r="F10" s="2" t="s">
        <v>6</v>
      </c>
      <c r="G10" s="2">
        <v>0</v>
      </c>
      <c r="H10" s="2">
        <v>74.56</v>
      </c>
      <c r="I10" s="2"/>
      <c r="J10" s="2">
        <v>4</v>
      </c>
      <c r="K10" s="2">
        <v>50.76</v>
      </c>
      <c r="L10" s="2"/>
      <c r="M10" s="2">
        <v>8</v>
      </c>
      <c r="N10" s="2">
        <v>44.87</v>
      </c>
      <c r="O10" s="2">
        <f t="shared" si="0"/>
        <v>4</v>
      </c>
      <c r="P10" s="2">
        <v>8</v>
      </c>
      <c r="Q10" s="2" t="s">
        <v>199</v>
      </c>
      <c r="R10" s="6"/>
    </row>
    <row r="11" spans="1:40" x14ac:dyDescent="0.3">
      <c r="A11">
        <v>62</v>
      </c>
      <c r="B11" s="2" t="s">
        <v>1</v>
      </c>
      <c r="C11" s="2" t="s">
        <v>121</v>
      </c>
      <c r="D11" s="2" t="s">
        <v>122</v>
      </c>
      <c r="E11" s="2" t="s">
        <v>86</v>
      </c>
      <c r="F11" s="2" t="s">
        <v>6</v>
      </c>
      <c r="G11" s="2">
        <v>4</v>
      </c>
      <c r="H11" s="2">
        <v>76.37</v>
      </c>
      <c r="I11" s="2"/>
      <c r="J11" s="2">
        <v>4</v>
      </c>
      <c r="K11" s="2">
        <v>50.05</v>
      </c>
      <c r="L11" s="2"/>
      <c r="M11" s="2">
        <v>0</v>
      </c>
      <c r="N11" s="2">
        <v>38.909999999999997</v>
      </c>
      <c r="O11" s="2">
        <f t="shared" si="0"/>
        <v>8</v>
      </c>
      <c r="P11" s="2">
        <v>0</v>
      </c>
      <c r="Q11" s="2" t="s">
        <v>264</v>
      </c>
      <c r="R11" s="6"/>
      <c r="T11" s="43" t="s">
        <v>263</v>
      </c>
    </row>
    <row r="12" spans="1:40" ht="58.2" thickBot="1" x14ac:dyDescent="0.35">
      <c r="A12">
        <v>59</v>
      </c>
      <c r="B12" s="2" t="s">
        <v>1</v>
      </c>
      <c r="C12" s="2" t="s">
        <v>116</v>
      </c>
      <c r="D12" s="2" t="s">
        <v>117</v>
      </c>
      <c r="E12" s="2" t="s">
        <v>9</v>
      </c>
      <c r="F12" s="2" t="s">
        <v>6</v>
      </c>
      <c r="G12" s="2">
        <v>4</v>
      </c>
      <c r="H12" s="2">
        <v>69.510000000000005</v>
      </c>
      <c r="I12" s="2"/>
      <c r="J12" s="2">
        <v>4</v>
      </c>
      <c r="K12" s="2">
        <v>47.74</v>
      </c>
      <c r="L12" s="2"/>
      <c r="M12" s="2">
        <v>4</v>
      </c>
      <c r="N12" s="2">
        <v>45.46</v>
      </c>
      <c r="O12" s="2">
        <f t="shared" si="0"/>
        <v>8</v>
      </c>
      <c r="P12" s="2">
        <v>4</v>
      </c>
      <c r="Q12" s="2" t="s">
        <v>265</v>
      </c>
      <c r="R12" s="6"/>
      <c r="T12" s="22" t="s">
        <v>0</v>
      </c>
      <c r="U12" s="22" t="s">
        <v>2</v>
      </c>
      <c r="V12" s="22" t="s">
        <v>3</v>
      </c>
      <c r="W12" s="22" t="s">
        <v>4</v>
      </c>
      <c r="X12" s="92" t="s">
        <v>208</v>
      </c>
      <c r="Y12" s="48" t="s">
        <v>178</v>
      </c>
      <c r="Z12" s="48" t="s">
        <v>179</v>
      </c>
      <c r="AA12" s="50" t="s">
        <v>220</v>
      </c>
      <c r="AB12" s="48" t="s">
        <v>180</v>
      </c>
      <c r="AC12" s="49" t="s">
        <v>209</v>
      </c>
      <c r="AD12" s="50" t="s">
        <v>221</v>
      </c>
      <c r="AE12" s="48" t="s">
        <v>203</v>
      </c>
      <c r="AF12" s="48" t="s">
        <v>206</v>
      </c>
      <c r="AG12" s="50" t="s">
        <v>202</v>
      </c>
      <c r="AH12" s="50" t="s">
        <v>205</v>
      </c>
      <c r="AI12" s="48" t="s">
        <v>182</v>
      </c>
      <c r="AJ12" s="50" t="s">
        <v>250</v>
      </c>
      <c r="AK12" s="50" t="s">
        <v>251</v>
      </c>
      <c r="AL12" s="50" t="s">
        <v>252</v>
      </c>
      <c r="AM12" s="50" t="s">
        <v>253</v>
      </c>
      <c r="AN12" s="50" t="s">
        <v>183</v>
      </c>
    </row>
    <row r="13" spans="1:40" x14ac:dyDescent="0.3">
      <c r="A13">
        <v>58</v>
      </c>
      <c r="B13" s="2" t="s">
        <v>1</v>
      </c>
      <c r="C13" s="2" t="s">
        <v>115</v>
      </c>
      <c r="D13" s="2" t="s">
        <v>39</v>
      </c>
      <c r="E13" s="2" t="s">
        <v>9</v>
      </c>
      <c r="F13" s="2" t="s">
        <v>6</v>
      </c>
      <c r="G13" s="2">
        <v>0</v>
      </c>
      <c r="H13" s="2">
        <v>62.36</v>
      </c>
      <c r="I13" s="2"/>
      <c r="J13" s="2">
        <v>12</v>
      </c>
      <c r="K13" s="2">
        <v>42.13</v>
      </c>
      <c r="L13" s="2"/>
      <c r="M13" s="2">
        <v>4</v>
      </c>
      <c r="N13" s="2">
        <v>42.17</v>
      </c>
      <c r="O13" s="2">
        <f t="shared" si="0"/>
        <v>12</v>
      </c>
      <c r="P13" s="2"/>
      <c r="Q13" s="2" t="s">
        <v>266</v>
      </c>
      <c r="R13" s="6"/>
      <c r="S13">
        <v>53</v>
      </c>
      <c r="T13" s="51" t="s">
        <v>0</v>
      </c>
      <c r="U13" s="52" t="s">
        <v>169</v>
      </c>
      <c r="V13" s="52" t="s">
        <v>170</v>
      </c>
      <c r="W13" s="52" t="s">
        <v>9</v>
      </c>
      <c r="X13" s="52" t="s">
        <v>6</v>
      </c>
      <c r="Y13" s="52">
        <v>0</v>
      </c>
      <c r="Z13" s="52">
        <v>69.06</v>
      </c>
      <c r="AA13" s="52">
        <v>0</v>
      </c>
      <c r="AB13" s="52">
        <v>4</v>
      </c>
      <c r="AC13" s="52">
        <v>43.66</v>
      </c>
      <c r="AD13" s="52">
        <v>0</v>
      </c>
      <c r="AE13" s="52">
        <v>0</v>
      </c>
      <c r="AF13" s="52">
        <v>42.26</v>
      </c>
      <c r="AG13" s="52">
        <f t="shared" ref="AG13:AG16" si="2">Y13+AA13+AB13+AD13</f>
        <v>4</v>
      </c>
      <c r="AH13" s="52">
        <v>0</v>
      </c>
      <c r="AI13" s="72" t="s">
        <v>215</v>
      </c>
      <c r="AJ13" s="89">
        <v>4</v>
      </c>
      <c r="AK13" s="76">
        <v>16</v>
      </c>
      <c r="AL13" s="87">
        <v>20</v>
      </c>
      <c r="AM13" s="55">
        <v>4</v>
      </c>
      <c r="AN13" s="68" t="s">
        <v>262</v>
      </c>
    </row>
    <row r="14" spans="1:40" x14ac:dyDescent="0.3">
      <c r="A14">
        <v>78</v>
      </c>
      <c r="B14" s="2" t="s">
        <v>1</v>
      </c>
      <c r="C14" s="2" t="s">
        <v>151</v>
      </c>
      <c r="D14" s="2" t="s">
        <v>152</v>
      </c>
      <c r="E14" s="2" t="s">
        <v>21</v>
      </c>
      <c r="F14" s="2" t="s">
        <v>6</v>
      </c>
      <c r="G14" s="2">
        <v>0</v>
      </c>
      <c r="H14" s="2">
        <v>69.739999999999995</v>
      </c>
      <c r="I14" s="2"/>
      <c r="J14" s="2">
        <v>8</v>
      </c>
      <c r="K14" s="2">
        <v>52.19</v>
      </c>
      <c r="L14" s="2">
        <v>6</v>
      </c>
      <c r="M14" s="2">
        <v>0</v>
      </c>
      <c r="N14" s="2">
        <v>42.35</v>
      </c>
      <c r="O14" s="2">
        <f t="shared" si="0"/>
        <v>14</v>
      </c>
      <c r="P14" s="2">
        <v>0</v>
      </c>
      <c r="Q14" s="2" t="s">
        <v>267</v>
      </c>
      <c r="R14" s="6"/>
      <c r="S14">
        <v>56</v>
      </c>
      <c r="T14" s="57" t="s">
        <v>0</v>
      </c>
      <c r="U14" s="2" t="s">
        <v>112</v>
      </c>
      <c r="V14" s="2" t="s">
        <v>113</v>
      </c>
      <c r="W14" s="2" t="s">
        <v>9</v>
      </c>
      <c r="X14" s="2" t="s">
        <v>6</v>
      </c>
      <c r="Y14" s="2">
        <v>0</v>
      </c>
      <c r="Z14" s="2">
        <v>66.2</v>
      </c>
      <c r="AA14" s="2">
        <v>0</v>
      </c>
      <c r="AB14" s="2">
        <v>8</v>
      </c>
      <c r="AC14" s="2">
        <v>43.93</v>
      </c>
      <c r="AD14" s="2">
        <v>0</v>
      </c>
      <c r="AE14" s="2">
        <v>0</v>
      </c>
      <c r="AF14" s="2">
        <v>41.01</v>
      </c>
      <c r="AG14" s="2">
        <f t="shared" si="2"/>
        <v>8</v>
      </c>
      <c r="AH14" s="2">
        <v>0</v>
      </c>
      <c r="AI14" s="73" t="s">
        <v>216</v>
      </c>
      <c r="AJ14" s="90"/>
      <c r="AK14" s="37"/>
      <c r="AL14" s="86"/>
      <c r="AM14" s="45"/>
      <c r="AN14" s="69"/>
    </row>
    <row r="15" spans="1:40" x14ac:dyDescent="0.3">
      <c r="A15">
        <v>71</v>
      </c>
      <c r="B15" s="2" t="s">
        <v>1</v>
      </c>
      <c r="C15" s="2" t="s">
        <v>138</v>
      </c>
      <c r="D15" s="2" t="s">
        <v>139</v>
      </c>
      <c r="E15" s="2" t="s">
        <v>137</v>
      </c>
      <c r="F15" s="2" t="s">
        <v>6</v>
      </c>
      <c r="G15" s="2">
        <v>8</v>
      </c>
      <c r="H15" s="2">
        <v>82.2</v>
      </c>
      <c r="I15" s="2">
        <v>5</v>
      </c>
      <c r="J15" s="2">
        <v>4</v>
      </c>
      <c r="K15" s="2">
        <v>70.17</v>
      </c>
      <c r="L15" s="2">
        <v>8</v>
      </c>
      <c r="M15" s="2">
        <v>17</v>
      </c>
      <c r="N15" s="2">
        <v>56.1</v>
      </c>
      <c r="O15" s="2">
        <f t="shared" si="0"/>
        <v>25</v>
      </c>
      <c r="P15" s="2">
        <v>17</v>
      </c>
      <c r="Q15" s="2" t="s">
        <v>268</v>
      </c>
      <c r="R15" s="6"/>
      <c r="S15">
        <v>55</v>
      </c>
      <c r="T15" s="57" t="s">
        <v>0</v>
      </c>
      <c r="U15" s="2" t="s">
        <v>110</v>
      </c>
      <c r="V15" s="2" t="s">
        <v>111</v>
      </c>
      <c r="W15" s="2" t="s">
        <v>9</v>
      </c>
      <c r="X15" s="2" t="s">
        <v>6</v>
      </c>
      <c r="Y15" s="2">
        <v>4</v>
      </c>
      <c r="Z15" s="2">
        <v>67.900000000000006</v>
      </c>
      <c r="AA15" s="2">
        <v>0</v>
      </c>
      <c r="AB15" s="2">
        <v>4</v>
      </c>
      <c r="AC15" s="2">
        <v>42.64</v>
      </c>
      <c r="AD15" s="2">
        <v>0</v>
      </c>
      <c r="AE15" s="2">
        <v>4</v>
      </c>
      <c r="AF15" s="2">
        <v>37.729999999999997</v>
      </c>
      <c r="AG15" s="2">
        <f t="shared" si="2"/>
        <v>8</v>
      </c>
      <c r="AH15" s="2">
        <v>4</v>
      </c>
      <c r="AI15" s="73" t="s">
        <v>217</v>
      </c>
      <c r="AJ15" s="90"/>
      <c r="AK15" s="37"/>
      <c r="AL15" s="86"/>
      <c r="AM15" s="45"/>
      <c r="AN15" s="69"/>
    </row>
    <row r="16" spans="1:40" ht="15" thickBot="1" x14ac:dyDescent="0.35">
      <c r="A16">
        <v>66</v>
      </c>
      <c r="B16" s="2" t="s">
        <v>1</v>
      </c>
      <c r="C16" s="2" t="s">
        <v>128</v>
      </c>
      <c r="D16" s="2" t="s">
        <v>129</v>
      </c>
      <c r="E16" s="2" t="s">
        <v>68</v>
      </c>
      <c r="F16" s="2" t="s">
        <v>6</v>
      </c>
      <c r="G16" s="2">
        <v>4</v>
      </c>
      <c r="H16" s="2">
        <v>78.12</v>
      </c>
      <c r="I16" s="2"/>
      <c r="J16" s="2">
        <v>16</v>
      </c>
      <c r="K16" s="2">
        <v>69.010000000000005</v>
      </c>
      <c r="L16" s="2">
        <v>7</v>
      </c>
      <c r="M16" s="2">
        <v>10</v>
      </c>
      <c r="N16" s="2">
        <v>49.08</v>
      </c>
      <c r="O16" s="2">
        <f t="shared" si="0"/>
        <v>27</v>
      </c>
      <c r="P16" s="2">
        <v>10</v>
      </c>
      <c r="Q16" s="2" t="s">
        <v>269</v>
      </c>
      <c r="R16" s="6"/>
      <c r="S16">
        <v>54</v>
      </c>
      <c r="T16" s="59" t="s">
        <v>0</v>
      </c>
      <c r="U16" s="60" t="s">
        <v>109</v>
      </c>
      <c r="V16" s="60" t="s">
        <v>39</v>
      </c>
      <c r="W16" s="60" t="s">
        <v>9</v>
      </c>
      <c r="X16" s="60" t="s">
        <v>6</v>
      </c>
      <c r="Y16" s="60">
        <v>0</v>
      </c>
      <c r="Z16" s="60">
        <v>69.180000000000007</v>
      </c>
      <c r="AA16" s="60">
        <v>0</v>
      </c>
      <c r="AB16" s="60">
        <v>12</v>
      </c>
      <c r="AC16" s="60">
        <v>65.86</v>
      </c>
      <c r="AD16" s="60">
        <v>3</v>
      </c>
      <c r="AE16" s="60">
        <v>4</v>
      </c>
      <c r="AF16" s="60">
        <v>43.33</v>
      </c>
      <c r="AG16" s="60">
        <f t="shared" si="2"/>
        <v>15</v>
      </c>
      <c r="AH16" s="60">
        <v>4</v>
      </c>
      <c r="AI16" s="74" t="s">
        <v>218</v>
      </c>
      <c r="AJ16" s="91"/>
      <c r="AK16" s="77"/>
      <c r="AL16" s="88"/>
      <c r="AM16" s="63"/>
      <c r="AN16" s="70"/>
    </row>
    <row r="17" spans="1:22" x14ac:dyDescent="0.3">
      <c r="A17">
        <v>70</v>
      </c>
      <c r="B17" s="2" t="s">
        <v>1</v>
      </c>
      <c r="C17" s="2" t="s">
        <v>135</v>
      </c>
      <c r="D17" s="2" t="s">
        <v>136</v>
      </c>
      <c r="E17" s="2" t="s">
        <v>137</v>
      </c>
      <c r="F17" s="2" t="s">
        <v>6</v>
      </c>
      <c r="G17" s="10">
        <v>4</v>
      </c>
      <c r="H17" s="2">
        <v>102.97</v>
      </c>
      <c r="I17" s="2">
        <v>29</v>
      </c>
      <c r="J17" s="2">
        <v>0</v>
      </c>
      <c r="K17" s="2">
        <v>50.74</v>
      </c>
      <c r="L17" s="2"/>
      <c r="M17" s="2">
        <v>0</v>
      </c>
      <c r="N17" s="2">
        <v>43.92</v>
      </c>
      <c r="O17" s="2">
        <f t="shared" si="0"/>
        <v>33</v>
      </c>
      <c r="P17" s="2">
        <v>0</v>
      </c>
      <c r="Q17" s="2" t="s">
        <v>270</v>
      </c>
      <c r="R17" s="6"/>
    </row>
    <row r="18" spans="1:22" x14ac:dyDescent="0.3">
      <c r="A18">
        <v>57</v>
      </c>
      <c r="B18" s="2" t="s">
        <v>1</v>
      </c>
      <c r="C18" s="2" t="s">
        <v>46</v>
      </c>
      <c r="D18" s="2" t="s">
        <v>114</v>
      </c>
      <c r="E18" s="2" t="s">
        <v>108</v>
      </c>
      <c r="F18" s="2" t="s">
        <v>5</v>
      </c>
      <c r="G18" s="2" t="s">
        <v>193</v>
      </c>
      <c r="H18" s="2" t="s">
        <v>193</v>
      </c>
      <c r="I18" s="2"/>
      <c r="J18" s="2" t="s">
        <v>193</v>
      </c>
      <c r="K18" s="2" t="s">
        <v>193</v>
      </c>
      <c r="L18" s="2"/>
      <c r="M18" s="2" t="s">
        <v>193</v>
      </c>
      <c r="N18" s="2" t="s">
        <v>193</v>
      </c>
      <c r="O18" s="2" t="s">
        <v>193</v>
      </c>
      <c r="P18" s="2" t="s">
        <v>193</v>
      </c>
      <c r="Q18" s="2" t="s">
        <v>193</v>
      </c>
      <c r="R18" s="6"/>
    </row>
    <row r="19" spans="1:22" x14ac:dyDescent="0.3">
      <c r="A19">
        <v>61</v>
      </c>
      <c r="B19" s="2" t="s">
        <v>1</v>
      </c>
      <c r="C19" s="2" t="s">
        <v>119</v>
      </c>
      <c r="D19" s="2" t="s">
        <v>120</v>
      </c>
      <c r="E19" s="2" t="s">
        <v>9</v>
      </c>
      <c r="F19" s="2" t="s">
        <v>6</v>
      </c>
      <c r="G19" s="2">
        <v>12</v>
      </c>
      <c r="H19" s="2">
        <v>72.37</v>
      </c>
      <c r="I19" s="2"/>
      <c r="J19" s="2" t="s">
        <v>193</v>
      </c>
      <c r="K19" s="2" t="s">
        <v>193</v>
      </c>
      <c r="L19" s="2"/>
      <c r="M19" s="2" t="s">
        <v>193</v>
      </c>
      <c r="N19" s="2" t="s">
        <v>193</v>
      </c>
      <c r="O19" s="2" t="s">
        <v>193</v>
      </c>
      <c r="P19" s="2" t="s">
        <v>193</v>
      </c>
      <c r="Q19" s="2" t="s">
        <v>193</v>
      </c>
      <c r="R19" s="6"/>
    </row>
    <row r="20" spans="1:22" x14ac:dyDescent="0.3">
      <c r="A20">
        <v>65</v>
      </c>
      <c r="B20" s="2" t="s">
        <v>1</v>
      </c>
      <c r="C20" s="2" t="s">
        <v>127</v>
      </c>
      <c r="D20" s="2" t="s">
        <v>90</v>
      </c>
      <c r="E20" s="2" t="s">
        <v>86</v>
      </c>
      <c r="F20" s="2" t="s">
        <v>6</v>
      </c>
      <c r="G20" s="2" t="s">
        <v>193</v>
      </c>
      <c r="H20" s="2" t="s">
        <v>193</v>
      </c>
      <c r="I20" s="2"/>
      <c r="J20" s="2" t="s">
        <v>193</v>
      </c>
      <c r="K20" s="2" t="s">
        <v>193</v>
      </c>
      <c r="L20" s="2"/>
      <c r="M20" s="2" t="s">
        <v>193</v>
      </c>
      <c r="N20" s="2" t="s">
        <v>193</v>
      </c>
      <c r="O20" s="2" t="s">
        <v>193</v>
      </c>
      <c r="P20" s="2" t="s">
        <v>193</v>
      </c>
      <c r="Q20" s="2"/>
      <c r="R20" s="6"/>
    </row>
    <row r="21" spans="1:22" x14ac:dyDescent="0.3">
      <c r="A21">
        <v>73</v>
      </c>
      <c r="B21" s="2" t="s">
        <v>1</v>
      </c>
      <c r="C21" s="2" t="s">
        <v>141</v>
      </c>
      <c r="D21" s="2" t="s">
        <v>142</v>
      </c>
      <c r="E21" s="2" t="s">
        <v>137</v>
      </c>
      <c r="F21" s="2" t="s">
        <v>6</v>
      </c>
      <c r="G21" s="2" t="s">
        <v>193</v>
      </c>
      <c r="H21" s="2" t="s">
        <v>193</v>
      </c>
      <c r="I21" s="2"/>
      <c r="J21" s="2" t="s">
        <v>193</v>
      </c>
      <c r="K21" s="2" t="s">
        <v>193</v>
      </c>
      <c r="L21" s="2"/>
      <c r="M21" s="2" t="s">
        <v>193</v>
      </c>
      <c r="N21" s="2" t="s">
        <v>193</v>
      </c>
      <c r="O21" s="2" t="s">
        <v>193</v>
      </c>
      <c r="P21" s="2" t="s">
        <v>193</v>
      </c>
      <c r="Q21" s="2" t="s">
        <v>193</v>
      </c>
      <c r="R21" s="6"/>
    </row>
    <row r="22" spans="1:22" x14ac:dyDescent="0.3">
      <c r="A22">
        <v>60</v>
      </c>
      <c r="B22" s="2" t="s">
        <v>1</v>
      </c>
      <c r="C22" s="2" t="s">
        <v>37</v>
      </c>
      <c r="D22" s="2" t="s">
        <v>118</v>
      </c>
      <c r="E22" s="2" t="s">
        <v>9</v>
      </c>
      <c r="F22" s="2" t="s">
        <v>6</v>
      </c>
      <c r="G22" s="2" t="s">
        <v>185</v>
      </c>
      <c r="H22" s="2" t="s">
        <v>185</v>
      </c>
      <c r="I22" s="2"/>
      <c r="J22" s="2" t="s">
        <v>185</v>
      </c>
      <c r="K22" s="2" t="s">
        <v>185</v>
      </c>
      <c r="L22" s="2"/>
      <c r="M22" s="2" t="s">
        <v>185</v>
      </c>
      <c r="N22" s="2" t="s">
        <v>185</v>
      </c>
      <c r="O22" s="2" t="s">
        <v>185</v>
      </c>
      <c r="P22" s="2" t="s">
        <v>185</v>
      </c>
      <c r="Q22" s="2" t="s">
        <v>185</v>
      </c>
      <c r="R22" s="6"/>
    </row>
    <row r="23" spans="1:22" x14ac:dyDescent="0.3">
      <c r="A23">
        <v>69</v>
      </c>
      <c r="B23" s="2" t="s">
        <v>1</v>
      </c>
      <c r="C23" s="2" t="s">
        <v>133</v>
      </c>
      <c r="D23" s="2" t="s">
        <v>134</v>
      </c>
      <c r="E23" s="2" t="s">
        <v>68</v>
      </c>
      <c r="F23" s="2" t="s">
        <v>6</v>
      </c>
      <c r="G23" s="10">
        <v>12</v>
      </c>
      <c r="H23" s="2">
        <v>90.32</v>
      </c>
      <c r="I23" s="2">
        <v>13</v>
      </c>
      <c r="J23" s="2" t="s">
        <v>185</v>
      </c>
      <c r="K23" s="2" t="s">
        <v>185</v>
      </c>
      <c r="L23" s="2"/>
      <c r="M23" s="2" t="s">
        <v>185</v>
      </c>
      <c r="N23" s="2" t="s">
        <v>185</v>
      </c>
      <c r="O23" s="2" t="s">
        <v>185</v>
      </c>
      <c r="P23" s="2" t="s">
        <v>185</v>
      </c>
      <c r="Q23" s="2" t="s">
        <v>185</v>
      </c>
      <c r="R23" s="6"/>
    </row>
    <row r="24" spans="1:22" x14ac:dyDescent="0.3">
      <c r="A24">
        <v>75</v>
      </c>
      <c r="B24" s="2" t="s">
        <v>1</v>
      </c>
      <c r="C24" s="2" t="s">
        <v>145</v>
      </c>
      <c r="D24" s="2" t="s">
        <v>146</v>
      </c>
      <c r="E24" s="2" t="s">
        <v>137</v>
      </c>
      <c r="F24" s="2" t="s">
        <v>5</v>
      </c>
      <c r="G24" s="2" t="s">
        <v>185</v>
      </c>
      <c r="H24" s="2" t="s">
        <v>185</v>
      </c>
      <c r="I24" s="2"/>
      <c r="J24" s="2" t="s">
        <v>185</v>
      </c>
      <c r="K24" s="2" t="s">
        <v>185</v>
      </c>
      <c r="L24" s="2"/>
      <c r="M24" s="2" t="s">
        <v>185</v>
      </c>
      <c r="N24" s="2" t="s">
        <v>185</v>
      </c>
      <c r="O24" s="2" t="s">
        <v>185</v>
      </c>
      <c r="P24" s="2" t="s">
        <v>185</v>
      </c>
      <c r="Q24" s="2" t="s">
        <v>185</v>
      </c>
      <c r="R24" s="6"/>
    </row>
    <row r="25" spans="1:22" x14ac:dyDescent="0.3">
      <c r="A25">
        <v>79</v>
      </c>
      <c r="B25" s="2" t="s">
        <v>1</v>
      </c>
      <c r="C25" s="2" t="s">
        <v>83</v>
      </c>
      <c r="D25" s="2" t="s">
        <v>153</v>
      </c>
      <c r="E25" s="2" t="s">
        <v>21</v>
      </c>
      <c r="F25" s="2" t="s">
        <v>6</v>
      </c>
      <c r="G25" s="2" t="s">
        <v>185</v>
      </c>
      <c r="H25" s="2" t="s">
        <v>185</v>
      </c>
      <c r="I25" s="2"/>
      <c r="J25" s="2" t="s">
        <v>185</v>
      </c>
      <c r="K25" s="2" t="s">
        <v>185</v>
      </c>
      <c r="L25" s="2"/>
      <c r="M25" s="2" t="s">
        <v>185</v>
      </c>
      <c r="N25" s="2" t="s">
        <v>185</v>
      </c>
      <c r="O25" s="2" t="s">
        <v>185</v>
      </c>
      <c r="P25" s="2" t="s">
        <v>185</v>
      </c>
      <c r="Q25" s="2" t="s">
        <v>185</v>
      </c>
      <c r="R25" s="6"/>
    </row>
    <row r="28" spans="1:22" ht="58.2" thickBot="1" x14ac:dyDescent="0.35">
      <c r="B28" s="22" t="s">
        <v>1</v>
      </c>
      <c r="C28" s="22" t="s">
        <v>2</v>
      </c>
      <c r="D28" s="22" t="s">
        <v>3</v>
      </c>
      <c r="E28" s="22" t="s">
        <v>4</v>
      </c>
      <c r="F28" s="71" t="s">
        <v>210</v>
      </c>
      <c r="G28" s="48" t="s">
        <v>178</v>
      </c>
      <c r="H28" s="48" t="s">
        <v>179</v>
      </c>
      <c r="I28" s="49" t="s">
        <v>223</v>
      </c>
      <c r="J28" s="48" t="s">
        <v>180</v>
      </c>
      <c r="K28" s="49" t="s">
        <v>209</v>
      </c>
      <c r="L28" s="49" t="s">
        <v>222</v>
      </c>
      <c r="M28" s="48" t="s">
        <v>203</v>
      </c>
      <c r="N28" s="48" t="s">
        <v>206</v>
      </c>
      <c r="O28" s="50" t="s">
        <v>202</v>
      </c>
      <c r="P28" s="50" t="s">
        <v>205</v>
      </c>
      <c r="Q28" s="48" t="s">
        <v>182</v>
      </c>
      <c r="R28" s="50" t="s">
        <v>250</v>
      </c>
      <c r="S28" s="50" t="s">
        <v>251</v>
      </c>
      <c r="T28" s="50" t="s">
        <v>252</v>
      </c>
      <c r="U28" s="50" t="s">
        <v>253</v>
      </c>
      <c r="V28" s="50" t="s">
        <v>183</v>
      </c>
    </row>
    <row r="29" spans="1:22" x14ac:dyDescent="0.3">
      <c r="A29">
        <v>59</v>
      </c>
      <c r="B29" s="51" t="s">
        <v>1</v>
      </c>
      <c r="C29" s="52" t="s">
        <v>116</v>
      </c>
      <c r="D29" s="52" t="s">
        <v>117</v>
      </c>
      <c r="E29" s="52" t="s">
        <v>9</v>
      </c>
      <c r="F29" s="52" t="s">
        <v>6</v>
      </c>
      <c r="G29" s="52">
        <v>4</v>
      </c>
      <c r="H29" s="52">
        <v>69.510000000000005</v>
      </c>
      <c r="I29" s="52">
        <v>0</v>
      </c>
      <c r="J29" s="52">
        <v>4</v>
      </c>
      <c r="K29" s="52">
        <v>47.74</v>
      </c>
      <c r="L29" s="52">
        <v>0</v>
      </c>
      <c r="M29" s="52">
        <v>4</v>
      </c>
      <c r="N29" s="52">
        <v>45.46</v>
      </c>
      <c r="O29" s="52">
        <f>G29+J29+I29+L29</f>
        <v>8</v>
      </c>
      <c r="P29" s="52"/>
      <c r="Q29" s="52"/>
      <c r="R29" s="55">
        <v>16</v>
      </c>
      <c r="S29" s="55" t="s">
        <v>193</v>
      </c>
      <c r="T29" s="79" t="s">
        <v>193</v>
      </c>
      <c r="U29" s="55" t="s">
        <v>204</v>
      </c>
      <c r="V29" s="56" t="s">
        <v>193</v>
      </c>
    </row>
    <row r="30" spans="1:22" x14ac:dyDescent="0.3">
      <c r="A30">
        <v>58</v>
      </c>
      <c r="B30" s="57" t="s">
        <v>1</v>
      </c>
      <c r="C30" s="2" t="s">
        <v>115</v>
      </c>
      <c r="D30" s="2" t="s">
        <v>39</v>
      </c>
      <c r="E30" s="2" t="s">
        <v>9</v>
      </c>
      <c r="F30" s="2" t="s">
        <v>6</v>
      </c>
      <c r="G30" s="2">
        <v>0</v>
      </c>
      <c r="H30" s="2">
        <v>62.36</v>
      </c>
      <c r="I30" s="2">
        <v>0</v>
      </c>
      <c r="J30" s="2">
        <v>12</v>
      </c>
      <c r="K30" s="2">
        <v>42.13</v>
      </c>
      <c r="L30" s="2">
        <v>0</v>
      </c>
      <c r="M30" s="2">
        <v>4</v>
      </c>
      <c r="N30" s="2">
        <v>42.17</v>
      </c>
      <c r="O30" s="2">
        <f>G30+J30+I30+L30</f>
        <v>12</v>
      </c>
      <c r="P30" s="2"/>
      <c r="Q30" s="2"/>
      <c r="R30" s="45"/>
      <c r="S30" s="45"/>
      <c r="T30" s="80"/>
      <c r="U30" s="45"/>
      <c r="V30" s="58"/>
    </row>
    <row r="31" spans="1:22" x14ac:dyDescent="0.3">
      <c r="A31">
        <v>61</v>
      </c>
      <c r="B31" s="57" t="s">
        <v>1</v>
      </c>
      <c r="C31" s="2" t="s">
        <v>119</v>
      </c>
      <c r="D31" s="2" t="s">
        <v>120</v>
      </c>
      <c r="E31" s="2" t="s">
        <v>9</v>
      </c>
      <c r="F31" s="2" t="s">
        <v>6</v>
      </c>
      <c r="G31" s="2">
        <v>12</v>
      </c>
      <c r="H31" s="2">
        <v>72.37</v>
      </c>
      <c r="I31" s="2">
        <v>0</v>
      </c>
      <c r="J31" s="2" t="s">
        <v>193</v>
      </c>
      <c r="K31" s="2" t="s">
        <v>193</v>
      </c>
      <c r="L31" s="2" t="s">
        <v>193</v>
      </c>
      <c r="M31" s="2" t="s">
        <v>193</v>
      </c>
      <c r="N31" s="2" t="s">
        <v>193</v>
      </c>
      <c r="O31" s="2" t="s">
        <v>193</v>
      </c>
      <c r="P31" s="2" t="s">
        <v>193</v>
      </c>
      <c r="Q31" s="2" t="s">
        <v>193</v>
      </c>
      <c r="R31" s="45"/>
      <c r="S31" s="45"/>
      <c r="T31" s="80"/>
      <c r="U31" s="45"/>
      <c r="V31" s="58"/>
    </row>
    <row r="32" spans="1:22" ht="15" thickBot="1" x14ac:dyDescent="0.35">
      <c r="A32">
        <v>60</v>
      </c>
      <c r="B32" s="59" t="s">
        <v>1</v>
      </c>
      <c r="C32" s="60" t="s">
        <v>37</v>
      </c>
      <c r="D32" s="60" t="s">
        <v>118</v>
      </c>
      <c r="E32" s="60" t="s">
        <v>9</v>
      </c>
      <c r="F32" s="60" t="s">
        <v>6</v>
      </c>
      <c r="G32" s="60" t="s">
        <v>185</v>
      </c>
      <c r="H32" s="60" t="s">
        <v>185</v>
      </c>
      <c r="I32" s="60" t="s">
        <v>185</v>
      </c>
      <c r="J32" s="60" t="s">
        <v>185</v>
      </c>
      <c r="K32" s="60" t="s">
        <v>185</v>
      </c>
      <c r="L32" s="60" t="s">
        <v>185</v>
      </c>
      <c r="M32" s="60" t="s">
        <v>185</v>
      </c>
      <c r="N32" s="60" t="s">
        <v>185</v>
      </c>
      <c r="O32" s="60" t="s">
        <v>185</v>
      </c>
      <c r="P32" s="60" t="s">
        <v>185</v>
      </c>
      <c r="Q32" s="60" t="s">
        <v>185</v>
      </c>
      <c r="R32" s="63"/>
      <c r="S32" s="63"/>
      <c r="T32" s="81"/>
      <c r="U32" s="63"/>
      <c r="V32" s="64"/>
    </row>
    <row r="33" spans="1:22" x14ac:dyDescent="0.3">
      <c r="A33">
        <v>68</v>
      </c>
      <c r="B33" s="51" t="s">
        <v>1</v>
      </c>
      <c r="C33" s="52" t="s">
        <v>132</v>
      </c>
      <c r="D33" s="52" t="s">
        <v>196</v>
      </c>
      <c r="E33" s="52" t="s">
        <v>68</v>
      </c>
      <c r="F33" s="52" t="s">
        <v>6</v>
      </c>
      <c r="G33" s="52">
        <v>0</v>
      </c>
      <c r="H33" s="52">
        <v>68.38</v>
      </c>
      <c r="I33" s="52">
        <v>0</v>
      </c>
      <c r="J33" s="52">
        <v>0</v>
      </c>
      <c r="K33" s="52">
        <v>50.43</v>
      </c>
      <c r="L33" s="52">
        <v>0</v>
      </c>
      <c r="M33" s="52">
        <v>0</v>
      </c>
      <c r="N33" s="52">
        <v>43.9</v>
      </c>
      <c r="O33" s="52">
        <f>G33+J33+I33+L33</f>
        <v>0</v>
      </c>
      <c r="P33" s="52">
        <v>0</v>
      </c>
      <c r="Q33" s="52" t="s">
        <v>214</v>
      </c>
      <c r="R33" s="55">
        <v>4</v>
      </c>
      <c r="S33" s="55">
        <f>J33+J34+J35+L33+L34+L35</f>
        <v>23</v>
      </c>
      <c r="T33" s="79">
        <f>R33+S33</f>
        <v>27</v>
      </c>
      <c r="U33" s="55">
        <v>14</v>
      </c>
      <c r="V33" s="56" t="s">
        <v>190</v>
      </c>
    </row>
    <row r="34" spans="1:22" x14ac:dyDescent="0.3">
      <c r="A34">
        <v>67</v>
      </c>
      <c r="B34" s="57" t="s">
        <v>1</v>
      </c>
      <c r="C34" s="2" t="s">
        <v>130</v>
      </c>
      <c r="D34" s="2" t="s">
        <v>131</v>
      </c>
      <c r="E34" s="2" t="s">
        <v>68</v>
      </c>
      <c r="F34" s="2" t="s">
        <v>6</v>
      </c>
      <c r="G34" s="2">
        <v>0</v>
      </c>
      <c r="H34" s="2">
        <v>71.56</v>
      </c>
      <c r="I34" s="2">
        <v>0</v>
      </c>
      <c r="J34" s="2">
        <v>0</v>
      </c>
      <c r="K34" s="2">
        <v>47.43</v>
      </c>
      <c r="L34" s="2">
        <v>0</v>
      </c>
      <c r="M34" s="2">
        <v>4</v>
      </c>
      <c r="N34" s="2">
        <v>38.93</v>
      </c>
      <c r="O34" s="2">
        <f>G34+J34+I34+L34</f>
        <v>0</v>
      </c>
      <c r="P34" s="2">
        <v>4</v>
      </c>
      <c r="Q34" s="2" t="s">
        <v>216</v>
      </c>
      <c r="R34" s="45"/>
      <c r="S34" s="45"/>
      <c r="T34" s="80"/>
      <c r="U34" s="45"/>
      <c r="V34" s="58"/>
    </row>
    <row r="35" spans="1:22" x14ac:dyDescent="0.3">
      <c r="A35">
        <v>66</v>
      </c>
      <c r="B35" s="57" t="s">
        <v>1</v>
      </c>
      <c r="C35" s="2" t="s">
        <v>128</v>
      </c>
      <c r="D35" s="2" t="s">
        <v>129</v>
      </c>
      <c r="E35" s="2" t="s">
        <v>68</v>
      </c>
      <c r="F35" s="2" t="s">
        <v>6</v>
      </c>
      <c r="G35" s="2">
        <v>4</v>
      </c>
      <c r="H35" s="2">
        <v>78.12</v>
      </c>
      <c r="I35" s="2">
        <v>0</v>
      </c>
      <c r="J35" s="2">
        <v>16</v>
      </c>
      <c r="K35" s="2">
        <v>69.010000000000005</v>
      </c>
      <c r="L35" s="2">
        <v>7</v>
      </c>
      <c r="M35" s="2">
        <v>10</v>
      </c>
      <c r="N35" s="2">
        <v>49.08</v>
      </c>
      <c r="O35" s="2">
        <f>G35+J35+I35+L35</f>
        <v>27</v>
      </c>
      <c r="P35" s="2">
        <v>10</v>
      </c>
      <c r="Q35" s="2"/>
      <c r="R35" s="45"/>
      <c r="S35" s="45"/>
      <c r="T35" s="80"/>
      <c r="U35" s="45"/>
      <c r="V35" s="58"/>
    </row>
    <row r="36" spans="1:22" ht="15" thickBot="1" x14ac:dyDescent="0.35">
      <c r="A36">
        <v>69</v>
      </c>
      <c r="B36" s="59" t="s">
        <v>1</v>
      </c>
      <c r="C36" s="60" t="s">
        <v>133</v>
      </c>
      <c r="D36" s="60" t="s">
        <v>134</v>
      </c>
      <c r="E36" s="60" t="s">
        <v>68</v>
      </c>
      <c r="F36" s="60" t="s">
        <v>6</v>
      </c>
      <c r="G36" s="75">
        <v>12</v>
      </c>
      <c r="H36" s="60">
        <v>90.32</v>
      </c>
      <c r="I36" s="60">
        <v>13</v>
      </c>
      <c r="J36" s="60" t="s">
        <v>185</v>
      </c>
      <c r="K36" s="60" t="s">
        <v>185</v>
      </c>
      <c r="L36" s="60" t="s">
        <v>185</v>
      </c>
      <c r="M36" s="60" t="s">
        <v>185</v>
      </c>
      <c r="N36" s="60" t="s">
        <v>185</v>
      </c>
      <c r="O36" s="60" t="s">
        <v>185</v>
      </c>
      <c r="P36" s="60" t="s">
        <v>185</v>
      </c>
      <c r="Q36" s="60" t="s">
        <v>185</v>
      </c>
      <c r="R36" s="63"/>
      <c r="S36" s="63"/>
      <c r="T36" s="81"/>
      <c r="U36" s="63"/>
      <c r="V36" s="64"/>
    </row>
    <row r="37" spans="1:22" ht="14.4" customHeight="1" x14ac:dyDescent="0.3">
      <c r="A37">
        <v>72</v>
      </c>
      <c r="B37" s="51" t="s">
        <v>1</v>
      </c>
      <c r="C37" s="52" t="s">
        <v>177</v>
      </c>
      <c r="D37" s="52" t="s">
        <v>140</v>
      </c>
      <c r="E37" s="52" t="s">
        <v>137</v>
      </c>
      <c r="F37" s="52" t="s">
        <v>6</v>
      </c>
      <c r="G37" s="52">
        <v>0</v>
      </c>
      <c r="H37" s="52">
        <v>76.09</v>
      </c>
      <c r="I37" s="52">
        <v>0</v>
      </c>
      <c r="J37" s="52">
        <v>0</v>
      </c>
      <c r="K37" s="52">
        <v>47.44</v>
      </c>
      <c r="L37" s="52">
        <v>0</v>
      </c>
      <c r="M37" s="52">
        <v>0</v>
      </c>
      <c r="N37" s="52">
        <v>45.93</v>
      </c>
      <c r="O37" s="52">
        <f>G37+J37+I37+L37</f>
        <v>0</v>
      </c>
      <c r="P37" s="52">
        <v>0</v>
      </c>
      <c r="Q37" s="52" t="s">
        <v>215</v>
      </c>
      <c r="R37" s="55">
        <f>G37+G38+G39+I37+I38+I39</f>
        <v>46</v>
      </c>
      <c r="S37" s="55">
        <f>J37+J38+J39+L37+L38+L39</f>
        <v>12</v>
      </c>
      <c r="T37" s="79">
        <f t="shared" ref="T37" si="3">R37+S37</f>
        <v>58</v>
      </c>
      <c r="U37" s="55">
        <v>17</v>
      </c>
      <c r="V37" s="56" t="s">
        <v>191</v>
      </c>
    </row>
    <row r="38" spans="1:22" x14ac:dyDescent="0.3">
      <c r="A38">
        <v>71</v>
      </c>
      <c r="B38" s="57" t="s">
        <v>1</v>
      </c>
      <c r="C38" s="2" t="s">
        <v>138</v>
      </c>
      <c r="D38" s="2" t="s">
        <v>139</v>
      </c>
      <c r="E38" s="2" t="s">
        <v>137</v>
      </c>
      <c r="F38" s="2" t="s">
        <v>6</v>
      </c>
      <c r="G38" s="2">
        <v>8</v>
      </c>
      <c r="H38" s="2">
        <v>82.2</v>
      </c>
      <c r="I38" s="2">
        <v>5</v>
      </c>
      <c r="J38" s="2">
        <v>4</v>
      </c>
      <c r="K38" s="2">
        <v>70.17</v>
      </c>
      <c r="L38" s="2">
        <v>8</v>
      </c>
      <c r="M38" s="2">
        <v>17</v>
      </c>
      <c r="N38" s="2">
        <v>56.1</v>
      </c>
      <c r="O38" s="2">
        <f>G38+J38+I38+L38</f>
        <v>25</v>
      </c>
      <c r="P38" s="2">
        <v>17</v>
      </c>
      <c r="Q38" s="2"/>
      <c r="R38" s="45"/>
      <c r="S38" s="45"/>
      <c r="T38" s="80"/>
      <c r="U38" s="45"/>
      <c r="V38" s="58"/>
    </row>
    <row r="39" spans="1:22" x14ac:dyDescent="0.3">
      <c r="A39">
        <v>70</v>
      </c>
      <c r="B39" s="57" t="s">
        <v>1</v>
      </c>
      <c r="C39" s="2" t="s">
        <v>135</v>
      </c>
      <c r="D39" s="2" t="s">
        <v>136</v>
      </c>
      <c r="E39" s="2" t="s">
        <v>137</v>
      </c>
      <c r="F39" s="2" t="s">
        <v>6</v>
      </c>
      <c r="G39" s="10">
        <v>4</v>
      </c>
      <c r="H39" s="2">
        <v>102.97</v>
      </c>
      <c r="I39" s="2">
        <v>29</v>
      </c>
      <c r="J39" s="2">
        <v>0</v>
      </c>
      <c r="K39" s="2">
        <v>50.74</v>
      </c>
      <c r="L39" s="2">
        <v>0</v>
      </c>
      <c r="M39" s="2">
        <v>0</v>
      </c>
      <c r="N39" s="2">
        <v>43.92</v>
      </c>
      <c r="O39" s="2">
        <f>G39+J39+I39+L39</f>
        <v>33</v>
      </c>
      <c r="P39" s="2"/>
      <c r="Q39" s="2"/>
      <c r="R39" s="45"/>
      <c r="S39" s="45"/>
      <c r="T39" s="80"/>
      <c r="U39" s="45"/>
      <c r="V39" s="58"/>
    </row>
    <row r="40" spans="1:22" ht="15" customHeight="1" thickBot="1" x14ac:dyDescent="0.35">
      <c r="A40">
        <v>73</v>
      </c>
      <c r="B40" s="59" t="s">
        <v>1</v>
      </c>
      <c r="C40" s="60" t="s">
        <v>141</v>
      </c>
      <c r="D40" s="60" t="s">
        <v>142</v>
      </c>
      <c r="E40" s="60" t="s">
        <v>137</v>
      </c>
      <c r="F40" s="60" t="s">
        <v>6</v>
      </c>
      <c r="G40" s="60" t="s">
        <v>193</v>
      </c>
      <c r="H40" s="60" t="s">
        <v>193</v>
      </c>
      <c r="I40" s="60" t="s">
        <v>193</v>
      </c>
      <c r="J40" s="60" t="s">
        <v>193</v>
      </c>
      <c r="K40" s="60" t="s">
        <v>193</v>
      </c>
      <c r="L40" s="60" t="s">
        <v>193</v>
      </c>
      <c r="M40" s="60" t="s">
        <v>193</v>
      </c>
      <c r="N40" s="60" t="s">
        <v>193</v>
      </c>
      <c r="O40" s="60" t="s">
        <v>193</v>
      </c>
      <c r="P40" s="60" t="s">
        <v>193</v>
      </c>
      <c r="Q40" s="60" t="s">
        <v>193</v>
      </c>
      <c r="R40" s="63"/>
      <c r="S40" s="63"/>
      <c r="T40" s="81"/>
      <c r="U40" s="63"/>
      <c r="V40" s="64"/>
    </row>
    <row r="41" spans="1:22" x14ac:dyDescent="0.3">
      <c r="A41">
        <v>76</v>
      </c>
      <c r="B41" s="51" t="s">
        <v>1</v>
      </c>
      <c r="C41" s="52" t="s">
        <v>147</v>
      </c>
      <c r="D41" s="52" t="s">
        <v>148</v>
      </c>
      <c r="E41" s="52" t="s">
        <v>21</v>
      </c>
      <c r="F41" s="52" t="s">
        <v>6</v>
      </c>
      <c r="G41" s="52">
        <v>0</v>
      </c>
      <c r="H41" s="52">
        <v>66.09</v>
      </c>
      <c r="I41" s="52">
        <v>0</v>
      </c>
      <c r="J41" s="52">
        <v>0</v>
      </c>
      <c r="K41" s="52">
        <v>46.49</v>
      </c>
      <c r="L41" s="52">
        <v>0</v>
      </c>
      <c r="M41" s="52">
        <v>4</v>
      </c>
      <c r="N41" s="52">
        <v>41.74</v>
      </c>
      <c r="O41" s="52">
        <f>G41+J41+I41+L41</f>
        <v>0</v>
      </c>
      <c r="P41" s="52">
        <v>4</v>
      </c>
      <c r="Q41" s="52" t="s">
        <v>217</v>
      </c>
      <c r="R41" s="55">
        <v>0</v>
      </c>
      <c r="S41" s="55">
        <f>J41+J42+J43+L41+L42+L43</f>
        <v>18</v>
      </c>
      <c r="T41" s="79">
        <f t="shared" ref="T41" si="4">R41+S41</f>
        <v>18</v>
      </c>
      <c r="U41" s="55">
        <v>12</v>
      </c>
      <c r="V41" s="56" t="s">
        <v>189</v>
      </c>
    </row>
    <row r="42" spans="1:22" x14ac:dyDescent="0.3">
      <c r="A42">
        <v>77</v>
      </c>
      <c r="B42" s="57" t="s">
        <v>1</v>
      </c>
      <c r="C42" s="2" t="s">
        <v>149</v>
      </c>
      <c r="D42" s="2" t="s">
        <v>150</v>
      </c>
      <c r="E42" s="2" t="s">
        <v>21</v>
      </c>
      <c r="F42" s="2" t="s">
        <v>6</v>
      </c>
      <c r="G42" s="2">
        <v>0</v>
      </c>
      <c r="H42" s="2">
        <v>74.56</v>
      </c>
      <c r="I42" s="2">
        <v>0</v>
      </c>
      <c r="J42" s="2">
        <v>4</v>
      </c>
      <c r="K42" s="2">
        <v>50.76</v>
      </c>
      <c r="L42" s="2">
        <v>0</v>
      </c>
      <c r="M42" s="2">
        <v>8</v>
      </c>
      <c r="N42" s="2">
        <v>44.87</v>
      </c>
      <c r="O42" s="2">
        <f>G42+J42+I42+L42</f>
        <v>4</v>
      </c>
      <c r="P42" s="2">
        <v>8</v>
      </c>
      <c r="Q42" s="2"/>
      <c r="R42" s="45"/>
      <c r="S42" s="45"/>
      <c r="T42" s="80"/>
      <c r="U42" s="45"/>
      <c r="V42" s="58"/>
    </row>
    <row r="43" spans="1:22" x14ac:dyDescent="0.3">
      <c r="A43">
        <v>78</v>
      </c>
      <c r="B43" s="57" t="s">
        <v>1</v>
      </c>
      <c r="C43" s="2" t="s">
        <v>151</v>
      </c>
      <c r="D43" s="2" t="s">
        <v>152</v>
      </c>
      <c r="E43" s="2" t="s">
        <v>21</v>
      </c>
      <c r="F43" s="2" t="s">
        <v>6</v>
      </c>
      <c r="G43" s="2">
        <v>0</v>
      </c>
      <c r="H43" s="2">
        <v>69.739999999999995</v>
      </c>
      <c r="I43" s="2">
        <v>0</v>
      </c>
      <c r="J43" s="2">
        <v>8</v>
      </c>
      <c r="K43" s="2">
        <v>52.19</v>
      </c>
      <c r="L43" s="2">
        <v>6</v>
      </c>
      <c r="M43" s="2">
        <v>0</v>
      </c>
      <c r="N43" s="2">
        <v>42.35</v>
      </c>
      <c r="O43" s="2">
        <f>G43+J43+I43+L43</f>
        <v>14</v>
      </c>
      <c r="P43" s="2">
        <v>0</v>
      </c>
      <c r="Q43" s="2"/>
      <c r="R43" s="45"/>
      <c r="S43" s="45"/>
      <c r="T43" s="80"/>
      <c r="U43" s="45"/>
      <c r="V43" s="58"/>
    </row>
    <row r="44" spans="1:22" ht="15" thickBot="1" x14ac:dyDescent="0.35">
      <c r="A44">
        <v>79</v>
      </c>
      <c r="B44" s="59" t="s">
        <v>1</v>
      </c>
      <c r="C44" s="60" t="s">
        <v>83</v>
      </c>
      <c r="D44" s="60" t="s">
        <v>153</v>
      </c>
      <c r="E44" s="60" t="s">
        <v>21</v>
      </c>
      <c r="F44" s="60" t="s">
        <v>6</v>
      </c>
      <c r="G44" s="60" t="s">
        <v>185</v>
      </c>
      <c r="H44" s="60" t="s">
        <v>185</v>
      </c>
      <c r="I44" s="60" t="s">
        <v>185</v>
      </c>
      <c r="J44" s="60" t="s">
        <v>185</v>
      </c>
      <c r="K44" s="60" t="s">
        <v>185</v>
      </c>
      <c r="L44" s="60" t="s">
        <v>185</v>
      </c>
      <c r="M44" s="60" t="s">
        <v>185</v>
      </c>
      <c r="N44" s="60" t="s">
        <v>185</v>
      </c>
      <c r="O44" s="60" t="s">
        <v>185</v>
      </c>
      <c r="P44" s="60" t="s">
        <v>185</v>
      </c>
      <c r="Q44" s="60" t="s">
        <v>185</v>
      </c>
      <c r="R44" s="63"/>
      <c r="S44" s="63"/>
      <c r="T44" s="81"/>
      <c r="U44" s="63"/>
      <c r="V44" s="64"/>
    </row>
    <row r="45" spans="1:22" x14ac:dyDescent="0.3">
      <c r="A45">
        <v>63</v>
      </c>
      <c r="B45" s="51" t="s">
        <v>1</v>
      </c>
      <c r="C45" s="52" t="s">
        <v>123</v>
      </c>
      <c r="D45" s="52" t="s">
        <v>124</v>
      </c>
      <c r="E45" s="52" t="s">
        <v>86</v>
      </c>
      <c r="F45" s="52" t="s">
        <v>6</v>
      </c>
      <c r="G45" s="78">
        <v>0</v>
      </c>
      <c r="H45" s="52">
        <v>80.12</v>
      </c>
      <c r="I45" s="52">
        <v>3</v>
      </c>
      <c r="J45" s="52">
        <v>0</v>
      </c>
      <c r="K45" s="52">
        <v>47.85</v>
      </c>
      <c r="L45" s="52">
        <v>0</v>
      </c>
      <c r="M45" s="52">
        <v>0</v>
      </c>
      <c r="N45" s="52">
        <v>36.700000000000003</v>
      </c>
      <c r="O45" s="52">
        <f>G45+J45+I45+L45</f>
        <v>3</v>
      </c>
      <c r="P45" s="52">
        <v>0</v>
      </c>
      <c r="Q45" s="52" t="s">
        <v>218</v>
      </c>
      <c r="R45" s="55">
        <f>G45+G46+G47+I45+I46+I47</f>
        <v>7</v>
      </c>
      <c r="S45" s="55">
        <v>8</v>
      </c>
      <c r="T45" s="79">
        <f t="shared" ref="T45" si="5">R45+S45</f>
        <v>15</v>
      </c>
      <c r="U45" s="55">
        <v>0</v>
      </c>
      <c r="V45" s="83" t="s">
        <v>261</v>
      </c>
    </row>
    <row r="46" spans="1:22" x14ac:dyDescent="0.3">
      <c r="A46">
        <v>64</v>
      </c>
      <c r="B46" s="57" t="s">
        <v>1</v>
      </c>
      <c r="C46" s="2" t="s">
        <v>125</v>
      </c>
      <c r="D46" s="2" t="s">
        <v>126</v>
      </c>
      <c r="E46" s="2" t="s">
        <v>86</v>
      </c>
      <c r="F46" s="2" t="s">
        <v>6</v>
      </c>
      <c r="G46" s="2">
        <v>0</v>
      </c>
      <c r="H46" s="2">
        <v>72.959999999999994</v>
      </c>
      <c r="I46" s="2">
        <v>0</v>
      </c>
      <c r="J46" s="2">
        <v>4</v>
      </c>
      <c r="K46" s="2">
        <v>59.27</v>
      </c>
      <c r="L46" s="2">
        <v>0</v>
      </c>
      <c r="M46" s="2">
        <v>0</v>
      </c>
      <c r="N46" s="2">
        <v>43.59</v>
      </c>
      <c r="O46" s="2">
        <f>G46+J46+I46+L46</f>
        <v>4</v>
      </c>
      <c r="P46" s="2">
        <v>0</v>
      </c>
      <c r="Q46" s="2" t="s">
        <v>219</v>
      </c>
      <c r="R46" s="45"/>
      <c r="S46" s="45"/>
      <c r="T46" s="80"/>
      <c r="U46" s="45"/>
      <c r="V46" s="84"/>
    </row>
    <row r="47" spans="1:22" x14ac:dyDescent="0.3">
      <c r="A47">
        <v>62</v>
      </c>
      <c r="B47" s="57" t="s">
        <v>1</v>
      </c>
      <c r="C47" s="2" t="s">
        <v>121</v>
      </c>
      <c r="D47" s="2" t="s">
        <v>122</v>
      </c>
      <c r="E47" s="2" t="s">
        <v>86</v>
      </c>
      <c r="F47" s="2" t="s">
        <v>6</v>
      </c>
      <c r="G47" s="2">
        <v>4</v>
      </c>
      <c r="H47" s="2">
        <v>76.37</v>
      </c>
      <c r="I47" s="2">
        <v>0</v>
      </c>
      <c r="J47" s="2">
        <v>4</v>
      </c>
      <c r="K47" s="2">
        <v>50.05</v>
      </c>
      <c r="L47" s="2">
        <v>0</v>
      </c>
      <c r="M47" s="2">
        <v>0</v>
      </c>
      <c r="N47" s="2">
        <v>38.909999999999997</v>
      </c>
      <c r="O47" s="2">
        <f>G47+J47+I47+L47</f>
        <v>8</v>
      </c>
      <c r="P47" s="2">
        <v>0</v>
      </c>
      <c r="Q47" s="2"/>
      <c r="R47" s="45"/>
      <c r="S47" s="45"/>
      <c r="T47" s="80"/>
      <c r="U47" s="45"/>
      <c r="V47" s="84"/>
    </row>
    <row r="48" spans="1:22" ht="15" thickBot="1" x14ac:dyDescent="0.35">
      <c r="A48">
        <v>65</v>
      </c>
      <c r="B48" s="59" t="s">
        <v>1</v>
      </c>
      <c r="C48" s="60" t="s">
        <v>127</v>
      </c>
      <c r="D48" s="60" t="s">
        <v>90</v>
      </c>
      <c r="E48" s="60" t="s">
        <v>86</v>
      </c>
      <c r="F48" s="60" t="s">
        <v>6</v>
      </c>
      <c r="G48" s="60" t="s">
        <v>193</v>
      </c>
      <c r="H48" s="60" t="s">
        <v>193</v>
      </c>
      <c r="I48" s="60" t="s">
        <v>193</v>
      </c>
      <c r="J48" s="60" t="s">
        <v>193</v>
      </c>
      <c r="K48" s="60" t="s">
        <v>193</v>
      </c>
      <c r="L48" s="60"/>
      <c r="M48" s="60" t="s">
        <v>193</v>
      </c>
      <c r="N48" s="60" t="s">
        <v>193</v>
      </c>
      <c r="O48" s="60" t="s">
        <v>193</v>
      </c>
      <c r="P48" s="60" t="s">
        <v>193</v>
      </c>
      <c r="Q48" s="60"/>
      <c r="R48" s="63"/>
      <c r="S48" s="63"/>
      <c r="T48" s="81"/>
      <c r="U48" s="63"/>
      <c r="V48" s="85"/>
    </row>
    <row r="49" spans="22:22" x14ac:dyDescent="0.3">
      <c r="V49" s="82"/>
    </row>
  </sheetData>
  <sortState ref="A29:R51">
    <sortCondition ref="E29:E51"/>
  </sortState>
  <mergeCells count="30">
    <mergeCell ref="AN13:AN16"/>
    <mergeCell ref="AK13:AK16"/>
    <mergeCell ref="AL13:AL16"/>
    <mergeCell ref="AM13:AM16"/>
    <mergeCell ref="AJ13:AJ16"/>
    <mergeCell ref="T45:T48"/>
    <mergeCell ref="U45:U48"/>
    <mergeCell ref="V45:V48"/>
    <mergeCell ref="R29:R32"/>
    <mergeCell ref="R33:R36"/>
    <mergeCell ref="R37:R40"/>
    <mergeCell ref="R41:R44"/>
    <mergeCell ref="R45:R48"/>
    <mergeCell ref="V37:V40"/>
    <mergeCell ref="T41:T44"/>
    <mergeCell ref="U41:U44"/>
    <mergeCell ref="V41:V44"/>
    <mergeCell ref="S37:S40"/>
    <mergeCell ref="S41:S44"/>
    <mergeCell ref="S45:S48"/>
    <mergeCell ref="T37:T40"/>
    <mergeCell ref="U37:U40"/>
    <mergeCell ref="S29:S32"/>
    <mergeCell ref="T29:T32"/>
    <mergeCell ref="U29:U32"/>
    <mergeCell ref="V29:V32"/>
    <mergeCell ref="S33:S36"/>
    <mergeCell ref="T33:T36"/>
    <mergeCell ref="U33:U36"/>
    <mergeCell ref="V33:V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tabSelected="1" workbookViewId="0">
      <selection activeCell="D19" sqref="D19"/>
    </sheetView>
  </sheetViews>
  <sheetFormatPr defaultRowHeight="14.4" x14ac:dyDescent="0.3"/>
  <cols>
    <col min="3" max="3" width="14.109375" bestFit="1" customWidth="1"/>
    <col min="4" max="4" width="25.88671875" customWidth="1"/>
    <col min="5" max="5" width="13.109375" bestFit="1" customWidth="1"/>
  </cols>
  <sheetData>
    <row r="2" spans="1:16" x14ac:dyDescent="0.3">
      <c r="B2" s="43" t="s">
        <v>272</v>
      </c>
      <c r="D2" s="1"/>
    </row>
    <row r="3" spans="1:16" ht="57.6" x14ac:dyDescent="0.3">
      <c r="B3" s="2" t="s">
        <v>1</v>
      </c>
      <c r="C3" s="2" t="s">
        <v>2</v>
      </c>
      <c r="D3" s="2" t="s">
        <v>3</v>
      </c>
      <c r="E3" s="2" t="s">
        <v>4</v>
      </c>
      <c r="F3" s="2" t="s">
        <v>154</v>
      </c>
      <c r="G3" s="9" t="s">
        <v>178</v>
      </c>
      <c r="H3" s="9" t="s">
        <v>179</v>
      </c>
      <c r="I3" s="13" t="s">
        <v>220</v>
      </c>
      <c r="J3" s="9" t="s">
        <v>180</v>
      </c>
      <c r="K3" s="12" t="s">
        <v>209</v>
      </c>
      <c r="L3" s="13" t="s">
        <v>221</v>
      </c>
      <c r="M3" s="9" t="s">
        <v>203</v>
      </c>
      <c r="N3" s="9" t="s">
        <v>206</v>
      </c>
      <c r="O3" s="13" t="s">
        <v>202</v>
      </c>
      <c r="P3" s="9" t="s">
        <v>182</v>
      </c>
    </row>
    <row r="4" spans="1:16" x14ac:dyDescent="0.3">
      <c r="A4">
        <v>82</v>
      </c>
      <c r="B4" s="2" t="s">
        <v>1</v>
      </c>
      <c r="C4" s="2" t="s">
        <v>159</v>
      </c>
      <c r="D4" s="2" t="s">
        <v>160</v>
      </c>
      <c r="E4" s="2" t="s">
        <v>65</v>
      </c>
      <c r="F4" s="2" t="s">
        <v>154</v>
      </c>
      <c r="G4" s="2">
        <v>0</v>
      </c>
      <c r="H4" s="2">
        <v>64.680000000000007</v>
      </c>
      <c r="I4" s="2"/>
      <c r="J4" s="2">
        <v>4</v>
      </c>
      <c r="K4" s="2">
        <v>59.39</v>
      </c>
      <c r="L4" s="2"/>
      <c r="M4" s="2">
        <v>0</v>
      </c>
      <c r="N4" s="2">
        <v>40.229999999999997</v>
      </c>
      <c r="O4" s="2">
        <f>G4+I4+J4+L4</f>
        <v>4</v>
      </c>
      <c r="P4" s="2" t="s">
        <v>188</v>
      </c>
    </row>
    <row r="5" spans="1:16" x14ac:dyDescent="0.3">
      <c r="A5">
        <v>84</v>
      </c>
      <c r="B5" s="2" t="s">
        <v>1</v>
      </c>
      <c r="C5" s="2" t="s">
        <v>162</v>
      </c>
      <c r="D5" s="2" t="s">
        <v>163</v>
      </c>
      <c r="E5" s="2" t="s">
        <v>137</v>
      </c>
      <c r="F5" s="2" t="s">
        <v>154</v>
      </c>
      <c r="G5" s="9">
        <v>0</v>
      </c>
      <c r="H5" s="9">
        <v>66.87</v>
      </c>
      <c r="I5" s="9"/>
      <c r="J5" s="9">
        <v>8</v>
      </c>
      <c r="K5" s="9">
        <v>56.95</v>
      </c>
      <c r="L5" s="9"/>
      <c r="M5" s="9">
        <v>0</v>
      </c>
      <c r="N5" s="9">
        <v>42.12</v>
      </c>
      <c r="O5" s="2">
        <f>G5+I5+J5+L5</f>
        <v>8</v>
      </c>
      <c r="P5" s="2" t="s">
        <v>189</v>
      </c>
    </row>
    <row r="6" spans="1:16" x14ac:dyDescent="0.3">
      <c r="A6">
        <v>81</v>
      </c>
      <c r="B6" s="2" t="s">
        <v>1</v>
      </c>
      <c r="C6" s="2" t="s">
        <v>157</v>
      </c>
      <c r="D6" s="2" t="s">
        <v>158</v>
      </c>
      <c r="E6" s="2" t="s">
        <v>65</v>
      </c>
      <c r="F6" s="2" t="s">
        <v>154</v>
      </c>
      <c r="G6" s="2">
        <v>4</v>
      </c>
      <c r="H6" s="2">
        <v>74.34</v>
      </c>
      <c r="I6" s="2">
        <v>3</v>
      </c>
      <c r="J6" s="2">
        <v>4</v>
      </c>
      <c r="K6" s="2">
        <v>55.93</v>
      </c>
      <c r="L6" s="2"/>
      <c r="M6" s="2">
        <v>8</v>
      </c>
      <c r="N6" s="2">
        <v>44</v>
      </c>
      <c r="O6" s="2">
        <f>G6+I6+J6+L6</f>
        <v>11</v>
      </c>
      <c r="P6" s="2" t="s">
        <v>190</v>
      </c>
    </row>
    <row r="7" spans="1:16" x14ac:dyDescent="0.3">
      <c r="A7">
        <v>83</v>
      </c>
      <c r="B7" s="2" t="s">
        <v>1</v>
      </c>
      <c r="C7" s="2" t="s">
        <v>159</v>
      </c>
      <c r="D7" s="2" t="s">
        <v>161</v>
      </c>
      <c r="E7" s="2" t="s">
        <v>65</v>
      </c>
      <c r="F7" s="2" t="s">
        <v>154</v>
      </c>
      <c r="G7" s="2">
        <v>4</v>
      </c>
      <c r="H7" s="2">
        <v>67.180000000000007</v>
      </c>
      <c r="I7" s="2"/>
      <c r="J7" s="2">
        <v>12</v>
      </c>
      <c r="K7" s="2">
        <v>57.13</v>
      </c>
      <c r="L7" s="2"/>
      <c r="M7" s="2">
        <v>4</v>
      </c>
      <c r="N7" s="2">
        <v>41.27</v>
      </c>
      <c r="O7" s="2">
        <f>G7+I7+J7+L7</f>
        <v>16</v>
      </c>
      <c r="P7" s="2" t="s">
        <v>191</v>
      </c>
    </row>
    <row r="8" spans="1:16" x14ac:dyDescent="0.3">
      <c r="A8">
        <v>80</v>
      </c>
      <c r="B8" s="2" t="s">
        <v>1</v>
      </c>
      <c r="C8" s="2" t="s">
        <v>155</v>
      </c>
      <c r="D8" s="2" t="s">
        <v>156</v>
      </c>
      <c r="E8" s="2" t="s">
        <v>86</v>
      </c>
      <c r="F8" s="2" t="s">
        <v>154</v>
      </c>
      <c r="G8" s="2">
        <v>20</v>
      </c>
      <c r="H8" s="2">
        <v>62.51</v>
      </c>
      <c r="I8" s="2"/>
      <c r="J8" s="2">
        <v>8</v>
      </c>
      <c r="K8" s="2">
        <v>58.02</v>
      </c>
      <c r="L8" s="2"/>
      <c r="M8" s="2">
        <v>12</v>
      </c>
      <c r="N8" s="2">
        <v>45.02</v>
      </c>
      <c r="O8" s="2">
        <f>G8+I8+J8+L8</f>
        <v>28</v>
      </c>
      <c r="P8" s="2" t="s">
        <v>192</v>
      </c>
    </row>
    <row r="9" spans="1:16" ht="63.6" customHeight="1" x14ac:dyDescent="0.3">
      <c r="B9" s="43" t="s">
        <v>273</v>
      </c>
    </row>
    <row r="10" spans="1:16" ht="57.6" x14ac:dyDescent="0.3">
      <c r="B10" s="2" t="s">
        <v>1</v>
      </c>
      <c r="C10" s="2" t="s">
        <v>2</v>
      </c>
      <c r="D10" s="2" t="s">
        <v>3</v>
      </c>
      <c r="E10" s="2" t="s">
        <v>4</v>
      </c>
      <c r="F10" s="2" t="s">
        <v>154</v>
      </c>
      <c r="G10" s="9" t="s">
        <v>178</v>
      </c>
      <c r="H10" s="9" t="s">
        <v>179</v>
      </c>
      <c r="I10" s="13" t="s">
        <v>220</v>
      </c>
      <c r="J10" s="9" t="s">
        <v>180</v>
      </c>
      <c r="K10" s="12" t="s">
        <v>209</v>
      </c>
      <c r="L10" s="13" t="s">
        <v>221</v>
      </c>
      <c r="M10" s="9" t="s">
        <v>203</v>
      </c>
      <c r="N10" s="9" t="s">
        <v>206</v>
      </c>
      <c r="O10" s="13" t="s">
        <v>202</v>
      </c>
      <c r="P10" s="9" t="s">
        <v>182</v>
      </c>
    </row>
    <row r="11" spans="1:16" x14ac:dyDescent="0.3">
      <c r="A11">
        <v>88</v>
      </c>
      <c r="B11" s="2" t="s">
        <v>1</v>
      </c>
      <c r="C11" s="2" t="s">
        <v>166</v>
      </c>
      <c r="D11" s="2" t="s">
        <v>167</v>
      </c>
      <c r="E11" s="2" t="s">
        <v>86</v>
      </c>
      <c r="F11" s="2" t="s">
        <v>154</v>
      </c>
      <c r="G11" s="2">
        <v>4</v>
      </c>
      <c r="H11" s="2">
        <v>61.15</v>
      </c>
      <c r="I11" s="2"/>
      <c r="J11" s="2">
        <v>0</v>
      </c>
      <c r="K11" s="2">
        <v>57.63</v>
      </c>
      <c r="L11" s="2"/>
      <c r="M11" s="2">
        <v>0</v>
      </c>
      <c r="N11" s="2">
        <v>44.9</v>
      </c>
      <c r="O11" s="2">
        <f>G11+J11</f>
        <v>4</v>
      </c>
      <c r="P11" s="2" t="s">
        <v>188</v>
      </c>
    </row>
    <row r="12" spans="1:16" x14ac:dyDescent="0.3">
      <c r="A12">
        <v>86</v>
      </c>
      <c r="B12" s="2" t="s">
        <v>1</v>
      </c>
      <c r="C12" s="2" t="s">
        <v>164</v>
      </c>
      <c r="D12" s="2" t="s">
        <v>165</v>
      </c>
      <c r="E12" s="2" t="s">
        <v>86</v>
      </c>
      <c r="F12" s="2" t="s">
        <v>154</v>
      </c>
      <c r="G12" s="2">
        <v>4</v>
      </c>
      <c r="H12" s="2">
        <v>64.900000000000006</v>
      </c>
      <c r="I12" s="2"/>
      <c r="J12" s="2">
        <v>4</v>
      </c>
      <c r="K12" s="2">
        <v>55.83</v>
      </c>
      <c r="L12" s="2"/>
      <c r="M12" s="2">
        <v>4</v>
      </c>
      <c r="N12" s="2">
        <v>49.16</v>
      </c>
      <c r="O12" s="2">
        <f>G12+J12</f>
        <v>8</v>
      </c>
      <c r="P12" s="2" t="s">
        <v>189</v>
      </c>
    </row>
  </sheetData>
  <sortState ref="A4:O8">
    <sortCondition ref="O4:O8"/>
    <sortCondition ref="M4:M8"/>
    <sortCondition ref="N4:N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70 CMS AND STYLE</vt:lpstr>
      <vt:lpstr>80cms</vt:lpstr>
      <vt:lpstr>90 cms</vt:lpstr>
      <vt:lpstr>1m and 1.1m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Howse</dc:creator>
  <cp:lastModifiedBy>Jo Howse</cp:lastModifiedBy>
  <cp:lastPrinted>2021-07-24T19:05:44Z</cp:lastPrinted>
  <dcterms:created xsi:type="dcterms:W3CDTF">2021-07-20T09:38:07Z</dcterms:created>
  <dcterms:modified xsi:type="dcterms:W3CDTF">2021-07-26T11:33:31Z</dcterms:modified>
</cp:coreProperties>
</file>